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tabRatio="724" firstSheet="4" activeTab="4"/>
  </bookViews>
  <sheets>
    <sheet name="2021-2022 бастапқы" sheetId="2" r:id="rId1"/>
    <sheet name="2021-2022 қорытынды" sheetId="3" state="hidden" r:id="rId2"/>
    <sheet name="2022-2023 бастапқы" sheetId="4" state="hidden" r:id="rId3"/>
    <sheet name="2022-2023 қорытынды" sheetId="5" state="hidden" r:id="rId4"/>
    <sheet name="2023-2024-бастапкы" sheetId="6" r:id="rId5"/>
    <sheet name="2023-2024-қорытынды" sheetId="1" r:id="rId6"/>
  </sheets>
  <definedNames>
    <definedName name="_xlnm.Print_Area" localSheetId="0">'2021-2022 бастапқы'!$A$1:$W$21</definedName>
    <definedName name="_xlnm.Print_Area" localSheetId="1">'2021-2022 қорытынды'!$A$1:$W$21</definedName>
    <definedName name="_xlnm.Print_Area" localSheetId="2">'2022-2023 бастапқы'!$A$1:$W$21</definedName>
    <definedName name="_xlnm.Print_Area" localSheetId="3">'2022-2023 қорытынды'!$A$1:$W$21</definedName>
    <definedName name="_xlnm.Print_Area" localSheetId="4">'2023-2024-бастапкы'!$A$1:$W$21</definedName>
    <definedName name="_xlnm.Print_Area" localSheetId="5">'2023-2024-қорытынды'!$A$1:$W$20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6"/>
  <c r="Q17"/>
  <c r="Q18" s="1"/>
  <c r="P17"/>
  <c r="O17"/>
  <c r="N17"/>
  <c r="M17"/>
  <c r="M18" s="1"/>
  <c r="L17"/>
  <c r="L18" s="1"/>
  <c r="K17"/>
  <c r="J17"/>
  <c r="I17"/>
  <c r="I18" s="1"/>
  <c r="H17"/>
  <c r="H18" s="1"/>
  <c r="G17"/>
  <c r="G18" s="1"/>
  <c r="F17"/>
  <c r="F18" s="1"/>
  <c r="E17"/>
  <c r="E18" s="1"/>
  <c r="D17"/>
  <c r="D18" s="1"/>
  <c r="C17"/>
  <c r="C18" s="1"/>
  <c r="B17"/>
  <c r="J18" s="1"/>
  <c r="N18" l="1"/>
  <c r="C19"/>
  <c r="O18"/>
  <c r="F19"/>
  <c r="P18"/>
  <c r="I19"/>
  <c r="L19"/>
  <c r="O19"/>
  <c r="K18"/>
  <c r="J18" i="1"/>
  <c r="K18"/>
  <c r="P18"/>
  <c r="S12"/>
  <c r="V14"/>
  <c r="T14"/>
  <c r="R14"/>
  <c r="C17"/>
  <c r="C18" s="1"/>
  <c r="D17"/>
  <c r="D18" s="1"/>
  <c r="E17"/>
  <c r="E18" s="1"/>
  <c r="F17"/>
  <c r="F18" s="1"/>
  <c r="G17"/>
  <c r="G18" s="1"/>
  <c r="H17"/>
  <c r="I17"/>
  <c r="I18" s="1"/>
  <c r="J17"/>
  <c r="K17"/>
  <c r="L17"/>
  <c r="L18" s="1"/>
  <c r="M17"/>
  <c r="M18" s="1"/>
  <c r="N17"/>
  <c r="N18" s="1"/>
  <c r="O17"/>
  <c r="O18" s="1"/>
  <c r="P17"/>
  <c r="Q17"/>
  <c r="Q18" s="1"/>
  <c r="B17"/>
  <c r="H18" s="1"/>
  <c r="V13" i="6" l="1"/>
  <c r="W13" s="1"/>
  <c r="V14"/>
  <c r="W14" s="1"/>
  <c r="T13"/>
  <c r="U13" s="1"/>
  <c r="T14"/>
  <c r="U14" s="1"/>
  <c r="R13"/>
  <c r="S13" s="1"/>
  <c r="R14"/>
  <c r="S14" s="1"/>
  <c r="R11" i="1" l="1"/>
  <c r="S11" s="1"/>
  <c r="T11"/>
  <c r="U11" s="1"/>
  <c r="V11"/>
  <c r="W11" s="1"/>
  <c r="U12"/>
  <c r="W12"/>
  <c r="R13"/>
  <c r="S13" s="1"/>
  <c r="T13"/>
  <c r="U13" s="1"/>
  <c r="V13"/>
  <c r="W13" s="1"/>
  <c r="V12" i="6"/>
  <c r="T12"/>
  <c r="R12"/>
  <c r="S12" s="1"/>
  <c r="T17" l="1"/>
  <c r="U12"/>
  <c r="V17"/>
  <c r="W12"/>
  <c r="B18" i="1"/>
  <c r="W14"/>
  <c r="U14"/>
  <c r="S14"/>
  <c r="V10"/>
  <c r="T10"/>
  <c r="R10"/>
  <c r="R11" i="6"/>
  <c r="R10"/>
  <c r="R17" s="1"/>
  <c r="R19" s="1"/>
  <c r="Q18" i="5"/>
  <c r="P18"/>
  <c r="O18"/>
  <c r="N18"/>
  <c r="M18"/>
  <c r="L18"/>
  <c r="K18"/>
  <c r="J18"/>
  <c r="I18"/>
  <c r="H18"/>
  <c r="G18"/>
  <c r="F18"/>
  <c r="E18"/>
  <c r="D18"/>
  <c r="C18"/>
  <c r="B18"/>
  <c r="V17"/>
  <c r="W17" s="1"/>
  <c r="U17"/>
  <c r="R17"/>
  <c r="S17" s="1"/>
  <c r="V16"/>
  <c r="W16" s="1"/>
  <c r="U16"/>
  <c r="S16"/>
  <c r="V15"/>
  <c r="W15" s="1"/>
  <c r="U15"/>
  <c r="S15"/>
  <c r="W14"/>
  <c r="U14"/>
  <c r="S14"/>
  <c r="V13"/>
  <c r="W13" s="1"/>
  <c r="T13"/>
  <c r="U13" s="1"/>
  <c r="R13"/>
  <c r="S13" s="1"/>
  <c r="V12"/>
  <c r="W12" s="1"/>
  <c r="T12"/>
  <c r="U12" s="1"/>
  <c r="R12"/>
  <c r="S12" s="1"/>
  <c r="V11"/>
  <c r="W11" s="1"/>
  <c r="T11"/>
  <c r="U11" s="1"/>
  <c r="R11"/>
  <c r="S11" s="1"/>
  <c r="V10"/>
  <c r="W10" s="1"/>
  <c r="T10"/>
  <c r="U10" s="1"/>
  <c r="R10"/>
  <c r="S10" s="1"/>
  <c r="Q18" i="4"/>
  <c r="P18"/>
  <c r="O18"/>
  <c r="N18"/>
  <c r="M18"/>
  <c r="L18"/>
  <c r="K18"/>
  <c r="J18"/>
  <c r="I18"/>
  <c r="H18"/>
  <c r="G18"/>
  <c r="F18"/>
  <c r="E18"/>
  <c r="D18"/>
  <c r="C18"/>
  <c r="B18"/>
  <c r="V17"/>
  <c r="W17" s="1"/>
  <c r="U17"/>
  <c r="R17"/>
  <c r="S17" s="1"/>
  <c r="W16"/>
  <c r="R16"/>
  <c r="S16" s="1"/>
  <c r="T15"/>
  <c r="U15" s="1"/>
  <c r="S15"/>
  <c r="W15"/>
  <c r="W14"/>
  <c r="U14"/>
  <c r="S14"/>
  <c r="V13"/>
  <c r="W13" s="1"/>
  <c r="T13"/>
  <c r="U13" s="1"/>
  <c r="R13"/>
  <c r="S13" s="1"/>
  <c r="V12"/>
  <c r="W12" s="1"/>
  <c r="T12"/>
  <c r="U12" s="1"/>
  <c r="R12"/>
  <c r="S12" s="1"/>
  <c r="V11"/>
  <c r="W11" s="1"/>
  <c r="T11"/>
  <c r="U11" s="1"/>
  <c r="R11"/>
  <c r="S11" s="1"/>
  <c r="V10"/>
  <c r="W10" s="1"/>
  <c r="T10"/>
  <c r="U10" s="1"/>
  <c r="R10"/>
  <c r="S10" s="1"/>
  <c r="P18" i="3"/>
  <c r="O18"/>
  <c r="N18"/>
  <c r="M18"/>
  <c r="L18"/>
  <c r="K18"/>
  <c r="J18"/>
  <c r="I18"/>
  <c r="H18"/>
  <c r="G18"/>
  <c r="F18"/>
  <c r="E18"/>
  <c r="D18"/>
  <c r="C18"/>
  <c r="B18"/>
  <c r="V17"/>
  <c r="W17" s="1"/>
  <c r="T17"/>
  <c r="U17" s="1"/>
  <c r="S17"/>
  <c r="V16"/>
  <c r="W16" s="1"/>
  <c r="U16"/>
  <c r="S16"/>
  <c r="S15"/>
  <c r="W15"/>
  <c r="O15"/>
  <c r="L15"/>
  <c r="I15"/>
  <c r="U15"/>
  <c r="W14"/>
  <c r="U14"/>
  <c r="S14"/>
  <c r="V13"/>
  <c r="W13" s="1"/>
  <c r="T13"/>
  <c r="U13" s="1"/>
  <c r="R13"/>
  <c r="S13" s="1"/>
  <c r="V12"/>
  <c r="W12" s="1"/>
  <c r="T12"/>
  <c r="U12" s="1"/>
  <c r="R12"/>
  <c r="S12" s="1"/>
  <c r="V11"/>
  <c r="W11" s="1"/>
  <c r="T11"/>
  <c r="U11" s="1"/>
  <c r="R11"/>
  <c r="S11" s="1"/>
  <c r="V10"/>
  <c r="W10" s="1"/>
  <c r="T10"/>
  <c r="U10" s="1"/>
  <c r="R10"/>
  <c r="S10" s="1"/>
  <c r="AB14" i="5"/>
  <c r="AA14"/>
  <c r="Z14"/>
  <c r="Y14"/>
  <c r="X14"/>
  <c r="AB13"/>
  <c r="AA13"/>
  <c r="Z13"/>
  <c r="Y13"/>
  <c r="X13"/>
  <c r="AB12"/>
  <c r="AA12"/>
  <c r="Z12"/>
  <c r="Y12"/>
  <c r="X12"/>
  <c r="AB11"/>
  <c r="AA11"/>
  <c r="Z11"/>
  <c r="Y11"/>
  <c r="X11"/>
  <c r="AB10"/>
  <c r="AA10"/>
  <c r="Z10"/>
  <c r="Y10"/>
  <c r="X10"/>
  <c r="AB14" i="3"/>
  <c r="AA14"/>
  <c r="Z14"/>
  <c r="Y14"/>
  <c r="X14"/>
  <c r="AB13"/>
  <c r="AA13"/>
  <c r="Z13"/>
  <c r="Y13"/>
  <c r="X13"/>
  <c r="AB12"/>
  <c r="AA12"/>
  <c r="Z12"/>
  <c r="Y12"/>
  <c r="X12"/>
  <c r="AB11"/>
  <c r="AA11"/>
  <c r="Z11"/>
  <c r="Y11"/>
  <c r="X11"/>
  <c r="AB10"/>
  <c r="AA10"/>
  <c r="Z10"/>
  <c r="Y10"/>
  <c r="X10"/>
  <c r="Y10" i="4"/>
  <c r="AB14"/>
  <c r="AA14"/>
  <c r="Z14"/>
  <c r="Y14"/>
  <c r="X14"/>
  <c r="AB13"/>
  <c r="AA13"/>
  <c r="Z13"/>
  <c r="Y13"/>
  <c r="X13"/>
  <c r="AB12"/>
  <c r="AA12"/>
  <c r="Z12"/>
  <c r="Y12"/>
  <c r="X12"/>
  <c r="AB11"/>
  <c r="AA11"/>
  <c r="Z11"/>
  <c r="Y11"/>
  <c r="X11"/>
  <c r="AB10"/>
  <c r="AA10"/>
  <c r="Z10"/>
  <c r="X10"/>
  <c r="X11" i="2"/>
  <c r="Y11"/>
  <c r="Z11"/>
  <c r="AA11"/>
  <c r="AB11"/>
  <c r="X12"/>
  <c r="Y12"/>
  <c r="Z12"/>
  <c r="AA12"/>
  <c r="AB12"/>
  <c r="X13"/>
  <c r="Y13"/>
  <c r="Z13"/>
  <c r="AA13"/>
  <c r="AB13"/>
  <c r="X14"/>
  <c r="Y14"/>
  <c r="Z14"/>
  <c r="AA14"/>
  <c r="AB14"/>
  <c r="AB10"/>
  <c r="AA10"/>
  <c r="Z10"/>
  <c r="Y10"/>
  <c r="X10"/>
  <c r="R10"/>
  <c r="S10" i="1" l="1"/>
  <c r="R17"/>
  <c r="U10"/>
  <c r="T17"/>
  <c r="W10"/>
  <c r="V17"/>
  <c r="R18" i="5"/>
  <c r="S18" s="1"/>
  <c r="T18"/>
  <c r="U18" s="1"/>
  <c r="V18"/>
  <c r="W18" s="1"/>
  <c r="U16" i="4"/>
  <c r="R18"/>
  <c r="S18" s="1"/>
  <c r="V18"/>
  <c r="W18" s="1"/>
  <c r="T18"/>
  <c r="U18" s="1"/>
  <c r="T18" i="3"/>
  <c r="U18" s="1"/>
  <c r="V18"/>
  <c r="W18" s="1"/>
  <c r="R18"/>
  <c r="S18" s="1"/>
  <c r="Y15" i="4"/>
  <c r="N16" i="2"/>
  <c r="L16"/>
  <c r="Q15"/>
  <c r="P15"/>
  <c r="O15"/>
  <c r="L15"/>
  <c r="I15"/>
  <c r="G15"/>
  <c r="F15"/>
  <c r="D15"/>
  <c r="W14"/>
  <c r="U14"/>
  <c r="S14"/>
  <c r="V13"/>
  <c r="W13" s="1"/>
  <c r="T13"/>
  <c r="U13" s="1"/>
  <c r="R13"/>
  <c r="S13" s="1"/>
  <c r="V12"/>
  <c r="W12" s="1"/>
  <c r="T12"/>
  <c r="U12" s="1"/>
  <c r="R12"/>
  <c r="S12" s="1"/>
  <c r="V11"/>
  <c r="W11" s="1"/>
  <c r="T11"/>
  <c r="U11" s="1"/>
  <c r="R11"/>
  <c r="S11" s="1"/>
  <c r="V10"/>
  <c r="W10" s="1"/>
  <c r="T10"/>
  <c r="U10" s="1"/>
  <c r="S10"/>
  <c r="Z15" i="3" l="1"/>
  <c r="AB15"/>
  <c r="Y15"/>
  <c r="X15"/>
  <c r="AA15"/>
  <c r="AB16"/>
  <c r="AA16"/>
  <c r="Z16"/>
  <c r="Y16"/>
  <c r="X16"/>
  <c r="AB15" i="4"/>
  <c r="X15"/>
  <c r="Z15"/>
  <c r="AB15" i="5"/>
  <c r="AA15"/>
  <c r="Z15"/>
  <c r="Y15"/>
  <c r="X15"/>
  <c r="X16"/>
  <c r="AB16"/>
  <c r="Z16"/>
  <c r="AA16"/>
  <c r="Y16"/>
  <c r="AB16" i="4"/>
  <c r="AA16"/>
  <c r="Z16"/>
  <c r="Y16"/>
  <c r="X16"/>
  <c r="AB15" i="2"/>
  <c r="Z15"/>
  <c r="X15"/>
  <c r="Y15"/>
  <c r="AA15"/>
  <c r="AA15" i="4"/>
  <c r="X16" i="2"/>
  <c r="Y16"/>
  <c r="Z16"/>
  <c r="AA16"/>
  <c r="AB16"/>
  <c r="T16"/>
  <c r="U16" s="1"/>
  <c r="S15"/>
  <c r="R16"/>
  <c r="S16" s="1"/>
  <c r="V16"/>
  <c r="W16" s="1"/>
  <c r="T15"/>
  <c r="U15" s="1"/>
  <c r="V15"/>
  <c r="W15" s="1"/>
  <c r="X17" i="4" l="1"/>
  <c r="AB17"/>
  <c r="Z17"/>
  <c r="AA17"/>
  <c r="Y17"/>
  <c r="X17" i="3"/>
  <c r="AB17"/>
  <c r="Z17"/>
  <c r="AA17"/>
  <c r="Y17"/>
  <c r="AA17" i="5"/>
  <c r="Z17"/>
  <c r="Y17"/>
  <c r="X17"/>
  <c r="AB17"/>
  <c r="Y18" i="4"/>
  <c r="B18" i="2"/>
  <c r="AB17"/>
  <c r="X17"/>
  <c r="Y17"/>
  <c r="AA17"/>
  <c r="Z17"/>
  <c r="O18"/>
  <c r="W17"/>
  <c r="N18"/>
  <c r="J18"/>
  <c r="P18"/>
  <c r="M18"/>
  <c r="E18"/>
  <c r="H18"/>
  <c r="D18"/>
  <c r="L18"/>
  <c r="K18"/>
  <c r="G18"/>
  <c r="I18"/>
  <c r="F18"/>
  <c r="C18"/>
  <c r="Q18"/>
  <c r="S17"/>
  <c r="U17"/>
  <c r="AA18" i="4"/>
  <c r="AA18" i="3" l="1"/>
  <c r="Z18"/>
  <c r="Y18"/>
  <c r="X18"/>
  <c r="AB18"/>
  <c r="AB18" i="5"/>
  <c r="AA18"/>
  <c r="Z18"/>
  <c r="Y18"/>
  <c r="X18"/>
  <c r="Z18" i="4"/>
  <c r="X18"/>
  <c r="AB18"/>
  <c r="Y18" i="2"/>
  <c r="Z18"/>
  <c r="AA18"/>
  <c r="AB18"/>
  <c r="X18"/>
  <c r="T18"/>
  <c r="U18" s="1"/>
  <c r="R18"/>
  <c r="S18" s="1"/>
  <c r="V18"/>
  <c r="W18" s="1"/>
</calcChain>
</file>

<file path=xl/sharedStrings.xml><?xml version="1.0" encoding="utf-8"?>
<sst xmlns="http://schemas.openxmlformats.org/spreadsheetml/2006/main" count="280" uniqueCount="41">
  <si>
    <t>2023 - 2024  оқу  жылының  қорытынды  есебі</t>
  </si>
  <si>
    <t>Қосымша 2</t>
  </si>
  <si>
    <t>Мектепке дейінгі ұйым бойынша әдіскерінің жинағы</t>
  </si>
  <si>
    <t xml:space="preserve">Жас ерекшелік топтары </t>
  </si>
  <si>
    <t xml:space="preserve">Балалар саны 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</si>
  <si>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</si>
  <si>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</si>
  <si>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</si>
  <si>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</si>
  <si>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</si>
  <si>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БАРЛЫҒЫ</t>
  </si>
  <si>
    <t>олардың ішінде  жоғары деңгей</t>
  </si>
  <si>
    <t>олардың ішінде орташа деңгей</t>
  </si>
  <si>
    <t>олардың ішінде   төмен деңгей</t>
  </si>
  <si>
    <t>%</t>
  </si>
  <si>
    <t xml:space="preserve">Ерте жас тобы </t>
  </si>
  <si>
    <t>Кіші топ</t>
  </si>
  <si>
    <t>Ортаңғы топ</t>
  </si>
  <si>
    <t>Ересек топ</t>
  </si>
  <si>
    <t>Мектепалды тобы</t>
  </si>
  <si>
    <t>Жас ерекшелігі әртүрлі топтар (1, 2 жастағы балалар)</t>
  </si>
  <si>
    <t>Барлығы</t>
  </si>
  <si>
    <t xml:space="preserve"> %</t>
  </si>
  <si>
    <t>Балабақша  меңгерушісі:                                                               Д.Тусупова</t>
  </si>
  <si>
    <t>2021 - 2022  оқу  жылының  бастапқы  есебі</t>
  </si>
  <si>
    <t>2021 - 2022  оқу  жылының  қорытынды  есебі</t>
  </si>
  <si>
    <t>2022 - 2023  оқу  жылының  бастапқы  есебі</t>
  </si>
  <si>
    <t xml:space="preserve">Әдіскерінің аты-жөні: Меркулова С </t>
  </si>
  <si>
    <t>МДҰ атауы: "Академия О"  жеке  балабақшасы</t>
  </si>
  <si>
    <t>Мекен-жайы: Алматы  Уалиханова 5</t>
  </si>
  <si>
    <t>Оқыту тілі: орыс</t>
  </si>
  <si>
    <t>Карабаева К</t>
  </si>
  <si>
    <t>Әдіскерінің аты-жөні: Сарымбаева К</t>
  </si>
  <si>
    <t>2022- 2023  оқу  жылының  қорытынды  есебі</t>
  </si>
  <si>
    <t>Жас ерекшелігі әртүрлі топтар (3,4, жастағы балалар)</t>
  </si>
  <si>
    <t>2023 - 2024   оқу  жылының  бастапқы  есебі</t>
  </si>
  <si>
    <t>МДҰ атауы: "Абылай"  жеке  балабақшасы</t>
  </si>
  <si>
    <t>Оқыту тілі: қазақ</t>
  </si>
  <si>
    <t>Балабақша  меңгерушісі:                                                             Г.Ағайдар</t>
  </si>
  <si>
    <t>Әдіскерінің аты-жөні: Г.Ағайдар</t>
  </si>
  <si>
    <t>Мекен-жайы: Қызылорда  облысы, Шиелі  кенті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</si>
</sst>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left"/>
    </xf>
    <xf numFmtId="0" fontId="6" fillId="0" borderId="0" xfId="0" applyFont="1"/>
    <xf numFmtId="1" fontId="7" fillId="0" borderId="0" xfId="0" applyNumberFormat="1" applyFont="1"/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B36"/>
  <sheetViews>
    <sheetView view="pageBreakPreview" zoomScale="70" zoomScaleNormal="80" zoomScaleSheetLayoutView="70" workbookViewId="0">
      <selection activeCell="V22" sqref="V22"/>
    </sheetView>
  </sheetViews>
  <sheetFormatPr defaultRowHeight="15"/>
  <cols>
    <col min="1" max="1" width="19.28515625" style="1" customWidth="1"/>
    <col min="2" max="2" width="9.5703125" style="1" bestFit="1" customWidth="1"/>
    <col min="3" max="17" width="9.28515625" style="1" bestFit="1" customWidth="1"/>
    <col min="18" max="23" width="9.140625" style="1"/>
    <col min="24" max="27" width="10.5703125" style="1" bestFit="1" customWidth="1"/>
    <col min="28" max="28" width="12" style="1" customWidth="1"/>
    <col min="29" max="16384" width="9.140625" style="1"/>
  </cols>
  <sheetData>
    <row r="1" spans="1:28" ht="18.75">
      <c r="B1" s="2" t="s">
        <v>24</v>
      </c>
      <c r="N1" s="46"/>
      <c r="O1" s="46"/>
      <c r="V1" s="46" t="s">
        <v>1</v>
      </c>
      <c r="W1" s="46"/>
    </row>
    <row r="2" spans="1:28" ht="18.75">
      <c r="B2" s="2"/>
      <c r="N2" s="3"/>
      <c r="O2" s="3"/>
      <c r="V2" s="3"/>
      <c r="W2" s="3"/>
    </row>
    <row r="3" spans="1:28" ht="15.75">
      <c r="B3" s="4" t="s">
        <v>2</v>
      </c>
      <c r="C3" s="5"/>
      <c r="E3" s="5"/>
      <c r="F3" s="5"/>
      <c r="I3" s="47" t="s">
        <v>28</v>
      </c>
      <c r="J3" s="47"/>
      <c r="K3" s="47"/>
      <c r="L3" s="47"/>
      <c r="M3" s="47"/>
      <c r="N3" s="6"/>
      <c r="O3" s="6"/>
    </row>
    <row r="4" spans="1:28" ht="15.75">
      <c r="A4" s="6"/>
      <c r="B4" s="47" t="s">
        <v>27</v>
      </c>
      <c r="C4" s="47"/>
      <c r="D4" s="47"/>
      <c r="E4" s="47"/>
      <c r="F4" s="47"/>
      <c r="G4" s="47"/>
      <c r="H4" s="5"/>
      <c r="I4" s="47" t="s">
        <v>29</v>
      </c>
      <c r="J4" s="47"/>
      <c r="K4" s="47"/>
      <c r="L4" s="47"/>
      <c r="M4" s="47"/>
      <c r="N4" s="47"/>
      <c r="O4" s="6"/>
      <c r="P4" s="6"/>
      <c r="Q4" s="6"/>
    </row>
    <row r="5" spans="1:28" ht="15.75">
      <c r="C5" s="7"/>
      <c r="E5" s="6"/>
      <c r="F5" s="6"/>
      <c r="I5" s="45" t="s">
        <v>30</v>
      </c>
      <c r="J5" s="45"/>
      <c r="K5" s="45"/>
      <c r="L5" s="45"/>
      <c r="M5" s="45"/>
      <c r="N5" s="45"/>
      <c r="O5" s="6"/>
      <c r="P5" s="6"/>
      <c r="Q5" s="6"/>
    </row>
    <row r="6" spans="1:28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8" ht="15.7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28" ht="68.25" customHeight="1">
      <c r="A8" s="43" t="s">
        <v>3</v>
      </c>
      <c r="B8" s="41" t="s">
        <v>4</v>
      </c>
      <c r="C8" s="41" t="s">
        <v>5</v>
      </c>
      <c r="D8" s="41"/>
      <c r="E8" s="41"/>
      <c r="F8" s="41" t="s">
        <v>6</v>
      </c>
      <c r="G8" s="41"/>
      <c r="H8" s="41"/>
      <c r="I8" s="41" t="s">
        <v>7</v>
      </c>
      <c r="J8" s="41"/>
      <c r="K8" s="41"/>
      <c r="L8" s="41" t="s">
        <v>8</v>
      </c>
      <c r="M8" s="41"/>
      <c r="N8" s="41"/>
      <c r="O8" s="41" t="s">
        <v>9</v>
      </c>
      <c r="P8" s="41"/>
      <c r="Q8" s="41"/>
      <c r="R8" s="42" t="s">
        <v>10</v>
      </c>
      <c r="S8" s="42"/>
      <c r="T8" s="42"/>
      <c r="U8" s="42"/>
      <c r="V8" s="42"/>
      <c r="W8" s="42"/>
    </row>
    <row r="9" spans="1:28" ht="63">
      <c r="A9" s="44"/>
      <c r="B9" s="41"/>
      <c r="C9" s="9" t="s">
        <v>11</v>
      </c>
      <c r="D9" s="9" t="s">
        <v>12</v>
      </c>
      <c r="E9" s="9" t="s">
        <v>13</v>
      </c>
      <c r="F9" s="9" t="s">
        <v>11</v>
      </c>
      <c r="G9" s="9" t="s">
        <v>12</v>
      </c>
      <c r="H9" s="9" t="s">
        <v>13</v>
      </c>
      <c r="I9" s="9" t="s">
        <v>11</v>
      </c>
      <c r="J9" s="9" t="s">
        <v>12</v>
      </c>
      <c r="K9" s="9" t="s">
        <v>13</v>
      </c>
      <c r="L9" s="9" t="s">
        <v>11</v>
      </c>
      <c r="M9" s="9" t="s">
        <v>12</v>
      </c>
      <c r="N9" s="9" t="s">
        <v>13</v>
      </c>
      <c r="O9" s="9" t="s">
        <v>11</v>
      </c>
      <c r="P9" s="9" t="s">
        <v>12</v>
      </c>
      <c r="Q9" s="9" t="s">
        <v>13</v>
      </c>
      <c r="R9" s="9" t="s">
        <v>11</v>
      </c>
      <c r="S9" s="9" t="s">
        <v>14</v>
      </c>
      <c r="T9" s="9" t="s">
        <v>12</v>
      </c>
      <c r="U9" s="10" t="s">
        <v>14</v>
      </c>
      <c r="V9" s="9" t="s">
        <v>13</v>
      </c>
      <c r="W9" s="9" t="s">
        <v>14</v>
      </c>
    </row>
    <row r="10" spans="1:28" ht="15.75">
      <c r="A10" s="26" t="s">
        <v>15</v>
      </c>
      <c r="B10" s="22">
        <v>6</v>
      </c>
      <c r="C10" s="22">
        <v>1</v>
      </c>
      <c r="D10" s="22">
        <v>2</v>
      </c>
      <c r="E10" s="22">
        <v>3</v>
      </c>
      <c r="F10" s="23"/>
      <c r="G10" s="22">
        <v>2</v>
      </c>
      <c r="H10" s="22">
        <v>4</v>
      </c>
      <c r="I10" s="22"/>
      <c r="J10" s="22">
        <v>3</v>
      </c>
      <c r="K10" s="22">
        <v>3</v>
      </c>
      <c r="L10" s="22"/>
      <c r="M10" s="22">
        <v>3</v>
      </c>
      <c r="N10" s="22">
        <v>3</v>
      </c>
      <c r="O10" s="22"/>
      <c r="P10" s="22"/>
      <c r="Q10" s="22"/>
      <c r="R10" s="24">
        <f>(C10+F10+I10+L10+O10)/5</f>
        <v>0.2</v>
      </c>
      <c r="S10" s="22">
        <f t="shared" ref="S10:S18" si="0">R10*100/B10</f>
        <v>3.3333333333333335</v>
      </c>
      <c r="T10" s="24">
        <f t="shared" ref="T10:T13" si="1">(D10+G10+J10+M10+P10)/5</f>
        <v>2</v>
      </c>
      <c r="U10" s="22">
        <f t="shared" ref="U10:U18" si="2">T10*100/B10</f>
        <v>33.333333333333336</v>
      </c>
      <c r="V10" s="24">
        <f t="shared" ref="V10:V18" si="3">(E10+H10+K10+N10+Q10)/5</f>
        <v>2.6</v>
      </c>
      <c r="W10" s="22">
        <f t="shared" ref="W10:W18" si="4">V10*100/B10</f>
        <v>43.333333333333336</v>
      </c>
      <c r="X10" s="1" t="b">
        <f>B10=C10+D10+E10</f>
        <v>1</v>
      </c>
      <c r="Y10" s="1" t="b">
        <f>B10=F10+G10+H10</f>
        <v>1</v>
      </c>
      <c r="Z10" s="1" t="b">
        <f>B10=I10+J10+K10</f>
        <v>1</v>
      </c>
      <c r="AA10" s="1" t="b">
        <f>B10=L10+M10+N10</f>
        <v>1</v>
      </c>
      <c r="AB10" s="1" t="b">
        <f>B10=O10+P10+Q10</f>
        <v>0</v>
      </c>
    </row>
    <row r="11" spans="1:28" ht="15.75">
      <c r="A11" s="26" t="s">
        <v>16</v>
      </c>
      <c r="B11" s="22">
        <v>9</v>
      </c>
      <c r="C11" s="22">
        <v>1</v>
      </c>
      <c r="D11" s="22">
        <v>4</v>
      </c>
      <c r="E11" s="22">
        <v>4</v>
      </c>
      <c r="F11" s="22"/>
      <c r="G11" s="22">
        <v>2</v>
      </c>
      <c r="H11" s="22">
        <v>7</v>
      </c>
      <c r="I11" s="22"/>
      <c r="J11" s="22">
        <v>6</v>
      </c>
      <c r="K11" s="22">
        <v>3</v>
      </c>
      <c r="L11" s="22"/>
      <c r="M11" s="22">
        <v>6</v>
      </c>
      <c r="N11" s="22">
        <v>3</v>
      </c>
      <c r="O11" s="22"/>
      <c r="P11" s="22"/>
      <c r="Q11" s="22"/>
      <c r="R11" s="24">
        <f t="shared" ref="R11:R13" si="5">(C11+F11+I11+L11+O11)/5</f>
        <v>0.2</v>
      </c>
      <c r="S11" s="22">
        <f t="shared" si="0"/>
        <v>2.2222222222222223</v>
      </c>
      <c r="T11" s="24">
        <f t="shared" si="1"/>
        <v>3.6</v>
      </c>
      <c r="U11" s="22">
        <f t="shared" si="2"/>
        <v>40</v>
      </c>
      <c r="V11" s="24">
        <f t="shared" si="3"/>
        <v>3.4</v>
      </c>
      <c r="W11" s="22">
        <f t="shared" si="4"/>
        <v>37.777777777777779</v>
      </c>
      <c r="X11" s="1" t="b">
        <f t="shared" ref="X11:X18" si="6">B11=C11+D11+E11</f>
        <v>1</v>
      </c>
      <c r="Y11" s="1" t="b">
        <f t="shared" ref="Y11:Y18" si="7">B11=F11+G11+H11</f>
        <v>1</v>
      </c>
      <c r="Z11" s="1" t="b">
        <f t="shared" ref="Z11:Z18" si="8">B11=I11+J11+K11</f>
        <v>1</v>
      </c>
      <c r="AA11" s="1" t="b">
        <f t="shared" ref="AA11:AA18" si="9">B11=L11+M11+N11</f>
        <v>1</v>
      </c>
      <c r="AB11" s="1" t="b">
        <f t="shared" ref="AB11:AB18" si="10">B11=O11+P11+Q11</f>
        <v>0</v>
      </c>
    </row>
    <row r="12" spans="1:28" ht="15.75">
      <c r="A12" s="26" t="s">
        <v>17</v>
      </c>
      <c r="B12" s="22">
        <v>11</v>
      </c>
      <c r="C12" s="22">
        <v>3</v>
      </c>
      <c r="D12" s="22">
        <v>7</v>
      </c>
      <c r="E12" s="22">
        <v>1</v>
      </c>
      <c r="F12" s="22">
        <v>5</v>
      </c>
      <c r="G12" s="22">
        <v>5</v>
      </c>
      <c r="H12" s="22">
        <v>1</v>
      </c>
      <c r="I12" s="22">
        <v>4</v>
      </c>
      <c r="J12" s="22">
        <v>6</v>
      </c>
      <c r="K12" s="22">
        <v>1</v>
      </c>
      <c r="L12" s="22">
        <v>3</v>
      </c>
      <c r="M12" s="22">
        <v>8</v>
      </c>
      <c r="N12" s="22"/>
      <c r="O12" s="22"/>
      <c r="P12" s="22"/>
      <c r="Q12" s="22"/>
      <c r="R12" s="24">
        <f t="shared" si="5"/>
        <v>3</v>
      </c>
      <c r="S12" s="25">
        <f t="shared" si="0"/>
        <v>27.272727272727273</v>
      </c>
      <c r="T12" s="24">
        <f t="shared" si="1"/>
        <v>5.2</v>
      </c>
      <c r="U12" s="25">
        <f t="shared" si="2"/>
        <v>47.272727272727273</v>
      </c>
      <c r="V12" s="24">
        <f t="shared" si="3"/>
        <v>0.6</v>
      </c>
      <c r="W12" s="22">
        <f t="shared" si="4"/>
        <v>5.4545454545454541</v>
      </c>
      <c r="X12" s="1" t="b">
        <f t="shared" si="6"/>
        <v>1</v>
      </c>
      <c r="Y12" s="1" t="b">
        <f t="shared" si="7"/>
        <v>1</v>
      </c>
      <c r="Z12" s="1" t="b">
        <f t="shared" si="8"/>
        <v>1</v>
      </c>
      <c r="AA12" s="1" t="b">
        <f t="shared" si="9"/>
        <v>1</v>
      </c>
      <c r="AB12" s="1" t="b">
        <f t="shared" si="10"/>
        <v>0</v>
      </c>
    </row>
    <row r="13" spans="1:28" ht="15.75">
      <c r="A13" s="26" t="s">
        <v>18</v>
      </c>
      <c r="B13" s="22">
        <v>5</v>
      </c>
      <c r="C13" s="22">
        <v>0</v>
      </c>
      <c r="D13" s="22">
        <v>5</v>
      </c>
      <c r="E13" s="22">
        <v>0</v>
      </c>
      <c r="F13" s="22">
        <v>3</v>
      </c>
      <c r="G13" s="22">
        <v>2</v>
      </c>
      <c r="H13" s="22">
        <v>0</v>
      </c>
      <c r="I13" s="22">
        <v>4</v>
      </c>
      <c r="J13" s="22">
        <v>1</v>
      </c>
      <c r="K13" s="22"/>
      <c r="L13" s="22">
        <v>4</v>
      </c>
      <c r="M13" s="22">
        <v>1</v>
      </c>
      <c r="N13" s="22"/>
      <c r="O13" s="22"/>
      <c r="P13" s="22"/>
      <c r="Q13" s="22"/>
      <c r="R13" s="24">
        <f t="shared" si="5"/>
        <v>2.2000000000000002</v>
      </c>
      <c r="S13" s="22">
        <f t="shared" si="0"/>
        <v>44.000000000000007</v>
      </c>
      <c r="T13" s="24">
        <f t="shared" si="1"/>
        <v>1.8</v>
      </c>
      <c r="U13" s="22">
        <f t="shared" si="2"/>
        <v>36</v>
      </c>
      <c r="V13" s="24">
        <f t="shared" si="3"/>
        <v>0</v>
      </c>
      <c r="W13" s="22">
        <f t="shared" si="4"/>
        <v>0</v>
      </c>
      <c r="X13" s="1" t="b">
        <f t="shared" si="6"/>
        <v>1</v>
      </c>
      <c r="Y13" s="1" t="b">
        <f t="shared" si="7"/>
        <v>1</v>
      </c>
      <c r="Z13" s="1" t="b">
        <f t="shared" si="8"/>
        <v>1</v>
      </c>
      <c r="AA13" s="1" t="b">
        <f t="shared" si="9"/>
        <v>1</v>
      </c>
      <c r="AB13" s="1" t="b">
        <f t="shared" si="10"/>
        <v>0</v>
      </c>
    </row>
    <row r="14" spans="1:28" ht="15.75">
      <c r="A14" s="26" t="s">
        <v>19</v>
      </c>
      <c r="B14" s="19">
        <v>21</v>
      </c>
      <c r="C14" s="19">
        <v>7</v>
      </c>
      <c r="D14" s="19">
        <v>8</v>
      </c>
      <c r="E14" s="19">
        <v>6</v>
      </c>
      <c r="F14" s="19">
        <v>11</v>
      </c>
      <c r="G14" s="19">
        <v>7</v>
      </c>
      <c r="H14" s="19">
        <v>3</v>
      </c>
      <c r="I14" s="19">
        <v>13</v>
      </c>
      <c r="J14" s="19">
        <v>6</v>
      </c>
      <c r="K14" s="19">
        <v>2</v>
      </c>
      <c r="L14" s="19">
        <v>5</v>
      </c>
      <c r="M14" s="19">
        <v>9</v>
      </c>
      <c r="N14" s="19">
        <v>7</v>
      </c>
      <c r="O14" s="19">
        <v>7</v>
      </c>
      <c r="P14" s="19">
        <v>9</v>
      </c>
      <c r="Q14" s="19">
        <v>5</v>
      </c>
      <c r="R14" s="20">
        <v>8</v>
      </c>
      <c r="S14" s="19">
        <f t="shared" si="0"/>
        <v>38.095238095238095</v>
      </c>
      <c r="T14" s="20">
        <v>7</v>
      </c>
      <c r="U14" s="19">
        <f t="shared" si="2"/>
        <v>33.333333333333336</v>
      </c>
      <c r="V14" s="20">
        <v>4</v>
      </c>
      <c r="W14" s="19">
        <f t="shared" si="4"/>
        <v>19.047619047619047</v>
      </c>
      <c r="X14" s="1" t="b">
        <f t="shared" si="6"/>
        <v>1</v>
      </c>
      <c r="Y14" s="1" t="b">
        <f t="shared" si="7"/>
        <v>1</v>
      </c>
      <c r="Z14" s="1" t="b">
        <f t="shared" si="8"/>
        <v>1</v>
      </c>
      <c r="AA14" s="1" t="b">
        <f t="shared" si="9"/>
        <v>1</v>
      </c>
      <c r="AB14" s="1" t="b">
        <f t="shared" si="10"/>
        <v>1</v>
      </c>
    </row>
    <row r="15" spans="1:28" ht="15.75">
      <c r="A15" s="26" t="s">
        <v>16</v>
      </c>
      <c r="B15" s="19">
        <v>13</v>
      </c>
      <c r="C15" s="19">
        <v>4</v>
      </c>
      <c r="D15" s="19">
        <f t="shared" ref="D15:Q15" si="11">D10+D11</f>
        <v>6</v>
      </c>
      <c r="E15" s="19">
        <v>3</v>
      </c>
      <c r="F15" s="19">
        <f t="shared" si="11"/>
        <v>0</v>
      </c>
      <c r="G15" s="19">
        <f t="shared" si="11"/>
        <v>4</v>
      </c>
      <c r="H15" s="19">
        <v>9</v>
      </c>
      <c r="I15" s="19">
        <f t="shared" si="11"/>
        <v>0</v>
      </c>
      <c r="J15" s="19">
        <v>8</v>
      </c>
      <c r="K15" s="19">
        <v>5</v>
      </c>
      <c r="L15" s="19">
        <f t="shared" si="11"/>
        <v>0</v>
      </c>
      <c r="M15" s="19">
        <v>8</v>
      </c>
      <c r="N15" s="19">
        <v>5</v>
      </c>
      <c r="O15" s="19">
        <f t="shared" si="11"/>
        <v>0</v>
      </c>
      <c r="P15" s="19">
        <f t="shared" si="11"/>
        <v>0</v>
      </c>
      <c r="Q15" s="19">
        <f t="shared" si="11"/>
        <v>0</v>
      </c>
      <c r="R15" s="20">
        <v>5</v>
      </c>
      <c r="S15" s="21">
        <f t="shared" si="0"/>
        <v>38.46153846153846</v>
      </c>
      <c r="T15" s="20">
        <f>(D15+G15+J15+M15+P15)/5</f>
        <v>5.2</v>
      </c>
      <c r="U15" s="21">
        <f t="shared" si="2"/>
        <v>40</v>
      </c>
      <c r="V15" s="20">
        <f t="shared" si="3"/>
        <v>4.4000000000000004</v>
      </c>
      <c r="W15" s="21">
        <f t="shared" si="4"/>
        <v>33.846153846153854</v>
      </c>
      <c r="X15" s="1" t="b">
        <f t="shared" si="6"/>
        <v>1</v>
      </c>
      <c r="Y15" s="1" t="b">
        <f t="shared" si="7"/>
        <v>1</v>
      </c>
      <c r="Z15" s="1" t="b">
        <f t="shared" si="8"/>
        <v>1</v>
      </c>
      <c r="AA15" s="1" t="b">
        <f t="shared" si="9"/>
        <v>1</v>
      </c>
      <c r="AB15" s="1" t="b">
        <f t="shared" si="10"/>
        <v>0</v>
      </c>
    </row>
    <row r="16" spans="1:28" ht="15.75">
      <c r="A16" s="26" t="s">
        <v>17</v>
      </c>
      <c r="B16" s="19">
        <v>16</v>
      </c>
      <c r="C16" s="19">
        <v>7</v>
      </c>
      <c r="D16" s="19">
        <v>6</v>
      </c>
      <c r="E16" s="19">
        <v>3</v>
      </c>
      <c r="F16" s="19">
        <v>9</v>
      </c>
      <c r="G16" s="19">
        <v>5</v>
      </c>
      <c r="H16" s="19">
        <v>2</v>
      </c>
      <c r="I16" s="19">
        <v>7</v>
      </c>
      <c r="J16" s="19">
        <v>5</v>
      </c>
      <c r="K16" s="19">
        <v>1</v>
      </c>
      <c r="L16" s="19">
        <f t="shared" ref="L16:N16" si="12">L12+L13+L14</f>
        <v>12</v>
      </c>
      <c r="M16" s="19">
        <v>6</v>
      </c>
      <c r="N16" s="19">
        <f t="shared" si="12"/>
        <v>7</v>
      </c>
      <c r="O16" s="19">
        <v>3</v>
      </c>
      <c r="P16" s="19">
        <v>7</v>
      </c>
      <c r="Q16" s="19">
        <v>6</v>
      </c>
      <c r="R16" s="20">
        <f>(C16+F16+I16+L16+O16)/5</f>
        <v>7.6</v>
      </c>
      <c r="S16" s="21">
        <f t="shared" si="0"/>
        <v>47.5</v>
      </c>
      <c r="T16" s="20">
        <f>(E16+H16+K16+N16+Q16)/5</f>
        <v>3.8</v>
      </c>
      <c r="U16" s="21">
        <f t="shared" si="2"/>
        <v>23.75</v>
      </c>
      <c r="V16" s="20">
        <f t="shared" si="3"/>
        <v>3.8</v>
      </c>
      <c r="W16" s="21">
        <f t="shared" si="4"/>
        <v>23.75</v>
      </c>
      <c r="X16" s="1" t="b">
        <f t="shared" si="6"/>
        <v>1</v>
      </c>
      <c r="Y16" s="1" t="b">
        <f t="shared" si="7"/>
        <v>1</v>
      </c>
      <c r="Z16" s="1" t="b">
        <f t="shared" si="8"/>
        <v>0</v>
      </c>
      <c r="AA16" s="1" t="b">
        <f t="shared" si="9"/>
        <v>0</v>
      </c>
      <c r="AB16" s="1" t="b">
        <f t="shared" si="10"/>
        <v>1</v>
      </c>
    </row>
    <row r="17" spans="1:28" ht="15.75">
      <c r="A17" s="11" t="s">
        <v>21</v>
      </c>
      <c r="B17" s="11">
        <v>50</v>
      </c>
      <c r="C17" s="11">
        <v>18</v>
      </c>
      <c r="D17" s="11">
        <v>18</v>
      </c>
      <c r="E17" s="11">
        <v>14</v>
      </c>
      <c r="F17" s="11">
        <v>20</v>
      </c>
      <c r="G17" s="11">
        <v>16</v>
      </c>
      <c r="H17" s="11">
        <v>14</v>
      </c>
      <c r="I17" s="11">
        <v>20</v>
      </c>
      <c r="J17" s="11">
        <v>19</v>
      </c>
      <c r="K17" s="11">
        <v>8</v>
      </c>
      <c r="L17" s="11">
        <v>17</v>
      </c>
      <c r="M17" s="11">
        <v>23</v>
      </c>
      <c r="N17" s="11">
        <v>19</v>
      </c>
      <c r="O17" s="11">
        <v>10</v>
      </c>
      <c r="P17" s="11">
        <v>16</v>
      </c>
      <c r="Q17" s="11">
        <v>11</v>
      </c>
      <c r="R17" s="12">
        <v>21</v>
      </c>
      <c r="S17" s="13">
        <f t="shared" si="0"/>
        <v>42</v>
      </c>
      <c r="T17" s="12">
        <v>16</v>
      </c>
      <c r="U17" s="13">
        <f t="shared" si="2"/>
        <v>32</v>
      </c>
      <c r="V17" s="12">
        <v>12</v>
      </c>
      <c r="W17" s="13">
        <f t="shared" si="4"/>
        <v>24</v>
      </c>
      <c r="X17" s="1" t="b">
        <f t="shared" si="6"/>
        <v>1</v>
      </c>
      <c r="Y17" s="1" t="b">
        <f t="shared" si="7"/>
        <v>1</v>
      </c>
      <c r="Z17" s="1" t="b">
        <f t="shared" si="8"/>
        <v>0</v>
      </c>
      <c r="AA17" s="1" t="b">
        <f t="shared" si="9"/>
        <v>0</v>
      </c>
      <c r="AB17" s="1" t="b">
        <f t="shared" si="10"/>
        <v>0</v>
      </c>
    </row>
    <row r="18" spans="1:28" ht="17.25" customHeight="1">
      <c r="A18" s="14" t="s">
        <v>22</v>
      </c>
      <c r="B18" s="15">
        <f>B17*100/B17</f>
        <v>100</v>
      </c>
      <c r="C18" s="13">
        <f>C17*100/B17</f>
        <v>36</v>
      </c>
      <c r="D18" s="13">
        <f>D17*100/B17</f>
        <v>36</v>
      </c>
      <c r="E18" s="13">
        <f>E17*100/B17</f>
        <v>28</v>
      </c>
      <c r="F18" s="13">
        <f>F17*100/B17</f>
        <v>40</v>
      </c>
      <c r="G18" s="13">
        <f>G17*100/B17</f>
        <v>32</v>
      </c>
      <c r="H18" s="13">
        <f>H17*100/B17</f>
        <v>28</v>
      </c>
      <c r="I18" s="13">
        <f>I17*100/B17</f>
        <v>40</v>
      </c>
      <c r="J18" s="13">
        <f>J17*100/B17</f>
        <v>38</v>
      </c>
      <c r="K18" s="13">
        <f>K17*100/B17</f>
        <v>16</v>
      </c>
      <c r="L18" s="13">
        <f>L17*100/B17</f>
        <v>34</v>
      </c>
      <c r="M18" s="13">
        <f>M17*100/B17</f>
        <v>46</v>
      </c>
      <c r="N18" s="13">
        <f>N17*100/B17</f>
        <v>38</v>
      </c>
      <c r="O18" s="13">
        <f>O17*100/B17</f>
        <v>20</v>
      </c>
      <c r="P18" s="13">
        <f>P17*100/B17</f>
        <v>32</v>
      </c>
      <c r="Q18" s="13">
        <f>Q17*100/B17</f>
        <v>22</v>
      </c>
      <c r="R18" s="13">
        <f t="shared" ref="R18" si="13">(C18+F18+I18+L18+O18)/5</f>
        <v>34</v>
      </c>
      <c r="S18" s="13">
        <f t="shared" si="0"/>
        <v>34</v>
      </c>
      <c r="T18" s="13">
        <f t="shared" ref="T18" si="14">(D18+G18+J18+M18+P18)/5</f>
        <v>36.799999999999997</v>
      </c>
      <c r="U18" s="13">
        <f t="shared" si="2"/>
        <v>36.799999999999997</v>
      </c>
      <c r="V18" s="13">
        <f t="shared" si="3"/>
        <v>26.4</v>
      </c>
      <c r="W18" s="13">
        <f t="shared" si="4"/>
        <v>26.4</v>
      </c>
      <c r="X18" s="1" t="b">
        <f t="shared" si="6"/>
        <v>1</v>
      </c>
      <c r="Y18" s="1" t="b">
        <f t="shared" si="7"/>
        <v>1</v>
      </c>
      <c r="Z18" s="1" t="b">
        <f t="shared" si="8"/>
        <v>0</v>
      </c>
      <c r="AA18" s="1" t="b">
        <f t="shared" si="9"/>
        <v>0</v>
      </c>
      <c r="AB18" s="1" t="b">
        <f t="shared" si="10"/>
        <v>0</v>
      </c>
    </row>
    <row r="19" spans="1:28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28" ht="15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28" ht="20.25">
      <c r="A21" s="16" t="s">
        <v>23</v>
      </c>
      <c r="B21" s="6"/>
      <c r="C21" s="6"/>
      <c r="D21" s="6"/>
      <c r="E21" s="6"/>
      <c r="F21" s="6"/>
      <c r="G21" s="6"/>
      <c r="H21" s="6" t="s">
        <v>31</v>
      </c>
      <c r="I21" s="6"/>
      <c r="J21" s="6"/>
      <c r="K21" s="6"/>
      <c r="L21" s="6"/>
      <c r="M21" s="6"/>
      <c r="N21" s="6"/>
      <c r="O21" s="6"/>
      <c r="P21" s="6"/>
      <c r="Q21" s="6"/>
    </row>
    <row r="22" spans="1:28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28" ht="15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28" ht="15.7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28" ht="15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28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28" ht="15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28" ht="15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28" ht="15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8" ht="15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28" ht="15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28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75">
      <c r="A35" s="1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5.75">
      <c r="A36" s="1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</sheetData>
  <mergeCells count="14">
    <mergeCell ref="I5:N5"/>
    <mergeCell ref="N1:O1"/>
    <mergeCell ref="V1:W1"/>
    <mergeCell ref="I3:M3"/>
    <mergeCell ref="B4:G4"/>
    <mergeCell ref="I4:N4"/>
    <mergeCell ref="O8:Q8"/>
    <mergeCell ref="R8:W8"/>
    <mergeCell ref="A8:A9"/>
    <mergeCell ref="B8:B9"/>
    <mergeCell ref="C8:E8"/>
    <mergeCell ref="F8:H8"/>
    <mergeCell ref="I8:K8"/>
    <mergeCell ref="L8:N8"/>
  </mergeCells>
  <pageMargins left="0.7" right="0.7" top="0.75" bottom="0.75" header="0.3" footer="0.3"/>
  <pageSetup paperSize="9" scale="58" orientation="landscape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B36"/>
  <sheetViews>
    <sheetView view="pageBreakPreview" zoomScale="70" zoomScaleNormal="80" zoomScaleSheetLayoutView="70" workbookViewId="0">
      <selection activeCell="B1" sqref="B1:G1"/>
    </sheetView>
  </sheetViews>
  <sheetFormatPr defaultRowHeight="15"/>
  <cols>
    <col min="1" max="1" width="19.28515625" style="1" customWidth="1"/>
    <col min="2" max="2" width="9.5703125" style="1" bestFit="1" customWidth="1"/>
    <col min="3" max="17" width="9.28515625" style="1" bestFit="1" customWidth="1"/>
    <col min="18" max="23" width="9.140625" style="1"/>
    <col min="24" max="28" width="10.5703125" style="1" bestFit="1" customWidth="1"/>
    <col min="29" max="16384" width="9.140625" style="1"/>
  </cols>
  <sheetData>
    <row r="1" spans="1:28" ht="18.75">
      <c r="B1" s="2" t="s">
        <v>25</v>
      </c>
      <c r="N1" s="46"/>
      <c r="O1" s="46"/>
      <c r="V1" s="46" t="s">
        <v>1</v>
      </c>
      <c r="W1" s="46"/>
    </row>
    <row r="2" spans="1:28" ht="18.75">
      <c r="B2" s="2"/>
      <c r="N2" s="3"/>
      <c r="O2" s="3"/>
      <c r="V2" s="3"/>
      <c r="W2" s="3"/>
    </row>
    <row r="3" spans="1:28" ht="15.75">
      <c r="B3" s="4" t="s">
        <v>2</v>
      </c>
      <c r="C3" s="5"/>
      <c r="E3" s="5"/>
      <c r="F3" s="5"/>
      <c r="I3" s="47" t="s">
        <v>28</v>
      </c>
      <c r="J3" s="47"/>
      <c r="K3" s="47"/>
      <c r="L3" s="47"/>
      <c r="M3" s="47"/>
      <c r="N3" s="6"/>
      <c r="O3" s="6"/>
    </row>
    <row r="4" spans="1:28" ht="15.75">
      <c r="A4" s="6"/>
      <c r="B4" s="47" t="s">
        <v>27</v>
      </c>
      <c r="C4" s="47"/>
      <c r="D4" s="47"/>
      <c r="E4" s="47"/>
      <c r="F4" s="47"/>
      <c r="G4" s="47"/>
      <c r="H4" s="5"/>
      <c r="I4" s="47" t="s">
        <v>29</v>
      </c>
      <c r="J4" s="47"/>
      <c r="K4" s="47"/>
      <c r="L4" s="47"/>
      <c r="M4" s="47"/>
      <c r="N4" s="47"/>
      <c r="O4" s="6"/>
      <c r="P4" s="6"/>
      <c r="Q4" s="6"/>
    </row>
    <row r="5" spans="1:28" ht="15.75">
      <c r="C5" s="7"/>
      <c r="E5" s="6"/>
      <c r="F5" s="6"/>
      <c r="I5" s="45" t="s">
        <v>30</v>
      </c>
      <c r="J5" s="45"/>
      <c r="K5" s="45"/>
      <c r="L5" s="45"/>
      <c r="M5" s="45"/>
      <c r="N5" s="45"/>
      <c r="O5" s="6"/>
      <c r="P5" s="6"/>
      <c r="Q5" s="6"/>
    </row>
    <row r="6" spans="1:28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8" ht="15.7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28" ht="68.25" customHeight="1">
      <c r="A8" s="43" t="s">
        <v>3</v>
      </c>
      <c r="B8" s="41" t="s">
        <v>4</v>
      </c>
      <c r="C8" s="41" t="s">
        <v>5</v>
      </c>
      <c r="D8" s="41"/>
      <c r="E8" s="41"/>
      <c r="F8" s="41" t="s">
        <v>6</v>
      </c>
      <c r="G8" s="41"/>
      <c r="H8" s="41"/>
      <c r="I8" s="41" t="s">
        <v>7</v>
      </c>
      <c r="J8" s="41"/>
      <c r="K8" s="41"/>
      <c r="L8" s="41" t="s">
        <v>8</v>
      </c>
      <c r="M8" s="41"/>
      <c r="N8" s="41"/>
      <c r="O8" s="41" t="s">
        <v>9</v>
      </c>
      <c r="P8" s="41"/>
      <c r="Q8" s="41"/>
      <c r="R8" s="42" t="s">
        <v>10</v>
      </c>
      <c r="S8" s="42"/>
      <c r="T8" s="42"/>
      <c r="U8" s="42"/>
      <c r="V8" s="42"/>
      <c r="W8" s="42"/>
    </row>
    <row r="9" spans="1:28" ht="63">
      <c r="A9" s="44"/>
      <c r="B9" s="41"/>
      <c r="C9" s="9" t="s">
        <v>11</v>
      </c>
      <c r="D9" s="9" t="s">
        <v>12</v>
      </c>
      <c r="E9" s="9" t="s">
        <v>13</v>
      </c>
      <c r="F9" s="9" t="s">
        <v>11</v>
      </c>
      <c r="G9" s="9" t="s">
        <v>12</v>
      </c>
      <c r="H9" s="9" t="s">
        <v>13</v>
      </c>
      <c r="I9" s="9" t="s">
        <v>11</v>
      </c>
      <c r="J9" s="9" t="s">
        <v>12</v>
      </c>
      <c r="K9" s="9" t="s">
        <v>13</v>
      </c>
      <c r="L9" s="9" t="s">
        <v>11</v>
      </c>
      <c r="M9" s="9" t="s">
        <v>12</v>
      </c>
      <c r="N9" s="9" t="s">
        <v>13</v>
      </c>
      <c r="O9" s="9" t="s">
        <v>11</v>
      </c>
      <c r="P9" s="9" t="s">
        <v>12</v>
      </c>
      <c r="Q9" s="9" t="s">
        <v>13</v>
      </c>
      <c r="R9" s="9" t="s">
        <v>11</v>
      </c>
      <c r="S9" s="9" t="s">
        <v>14</v>
      </c>
      <c r="T9" s="9" t="s">
        <v>12</v>
      </c>
      <c r="U9" s="10" t="s">
        <v>14</v>
      </c>
      <c r="V9" s="9" t="s">
        <v>13</v>
      </c>
      <c r="W9" s="9" t="s">
        <v>14</v>
      </c>
    </row>
    <row r="10" spans="1:28" ht="15.75">
      <c r="A10" s="26" t="s">
        <v>15</v>
      </c>
      <c r="B10" s="22">
        <v>6</v>
      </c>
      <c r="C10" s="22">
        <v>1</v>
      </c>
      <c r="D10" s="22">
        <v>2</v>
      </c>
      <c r="E10" s="22">
        <v>3</v>
      </c>
      <c r="F10" s="23"/>
      <c r="G10" s="22">
        <v>2</v>
      </c>
      <c r="H10" s="22">
        <v>4</v>
      </c>
      <c r="I10" s="22"/>
      <c r="J10" s="22">
        <v>3</v>
      </c>
      <c r="K10" s="22">
        <v>3</v>
      </c>
      <c r="L10" s="22"/>
      <c r="M10" s="22">
        <v>3</v>
      </c>
      <c r="N10" s="22">
        <v>3</v>
      </c>
      <c r="O10" s="22"/>
      <c r="P10" s="22"/>
      <c r="Q10" s="22"/>
      <c r="R10" s="24">
        <f>(C10+F10+I10+L10+O10)/5</f>
        <v>0.2</v>
      </c>
      <c r="S10" s="22">
        <f t="shared" ref="S10:S18" si="0">R10*100/B10</f>
        <v>3.3333333333333335</v>
      </c>
      <c r="T10" s="24">
        <f t="shared" ref="T10:T13" si="1">(D10+G10+J10+M10+P10)/5</f>
        <v>2</v>
      </c>
      <c r="U10" s="22">
        <f t="shared" ref="U10:U18" si="2">T10*100/B10</f>
        <v>33.333333333333336</v>
      </c>
      <c r="V10" s="24">
        <f t="shared" ref="V10:V18" si="3">(E10+H10+K10+N10+Q10)/5</f>
        <v>2.6</v>
      </c>
      <c r="W10" s="22">
        <f t="shared" ref="W10:W18" si="4">V10*100/B10</f>
        <v>43.333333333333336</v>
      </c>
      <c r="X10" s="1" t="b">
        <f>B10=C10+D10+E10</f>
        <v>1</v>
      </c>
      <c r="Y10" s="1" t="b">
        <f>B10=F10+G10+H10</f>
        <v>1</v>
      </c>
      <c r="Z10" s="1" t="b">
        <f>B10=I10+J10+K10</f>
        <v>1</v>
      </c>
      <c r="AA10" s="1" t="b">
        <f>B10=L10+M10+N10</f>
        <v>1</v>
      </c>
      <c r="AB10" s="1" t="b">
        <f>B10=O10+P10+Q10</f>
        <v>0</v>
      </c>
    </row>
    <row r="11" spans="1:28" ht="15.75">
      <c r="A11" s="26" t="s">
        <v>16</v>
      </c>
      <c r="B11" s="22">
        <v>9</v>
      </c>
      <c r="C11" s="22">
        <v>1</v>
      </c>
      <c r="D11" s="22">
        <v>4</v>
      </c>
      <c r="E11" s="22">
        <v>4</v>
      </c>
      <c r="F11" s="22"/>
      <c r="G11" s="22">
        <v>2</v>
      </c>
      <c r="H11" s="22">
        <v>7</v>
      </c>
      <c r="I11" s="22"/>
      <c r="J11" s="22">
        <v>6</v>
      </c>
      <c r="K11" s="22">
        <v>3</v>
      </c>
      <c r="L11" s="22"/>
      <c r="M11" s="22">
        <v>6</v>
      </c>
      <c r="N11" s="22">
        <v>3</v>
      </c>
      <c r="O11" s="22"/>
      <c r="P11" s="22"/>
      <c r="Q11" s="22"/>
      <c r="R11" s="24">
        <f t="shared" ref="R11:R13" si="5">(C11+F11+I11+L11+O11)/5</f>
        <v>0.2</v>
      </c>
      <c r="S11" s="22">
        <f t="shared" si="0"/>
        <v>2.2222222222222223</v>
      </c>
      <c r="T11" s="24">
        <f t="shared" si="1"/>
        <v>3.6</v>
      </c>
      <c r="U11" s="22">
        <f t="shared" si="2"/>
        <v>40</v>
      </c>
      <c r="V11" s="24">
        <f t="shared" si="3"/>
        <v>3.4</v>
      </c>
      <c r="W11" s="22">
        <f t="shared" si="4"/>
        <v>37.777777777777779</v>
      </c>
      <c r="X11" s="1" t="b">
        <f t="shared" ref="X11:X18" si="6">B11=C11+D11+E11</f>
        <v>1</v>
      </c>
      <c r="Y11" s="1" t="b">
        <f t="shared" ref="Y11:Y18" si="7">B11=F11+G11+H11</f>
        <v>1</v>
      </c>
      <c r="Z11" s="1" t="b">
        <f t="shared" ref="Z11:Z18" si="8">B11=I11+J11+K11</f>
        <v>1</v>
      </c>
      <c r="AA11" s="1" t="b">
        <f t="shared" ref="AA11:AA18" si="9">B11=L11+M11+N11</f>
        <v>1</v>
      </c>
      <c r="AB11" s="1" t="b">
        <f t="shared" ref="AB11:AB18" si="10">B11=O11+P11+Q11</f>
        <v>0</v>
      </c>
    </row>
    <row r="12" spans="1:28" ht="15.75">
      <c r="A12" s="26" t="s">
        <v>17</v>
      </c>
      <c r="B12" s="22">
        <v>11</v>
      </c>
      <c r="C12" s="22">
        <v>3</v>
      </c>
      <c r="D12" s="22">
        <v>7</v>
      </c>
      <c r="E12" s="22">
        <v>1</v>
      </c>
      <c r="F12" s="22">
        <v>5</v>
      </c>
      <c r="G12" s="22">
        <v>5</v>
      </c>
      <c r="H12" s="22">
        <v>1</v>
      </c>
      <c r="I12" s="22">
        <v>4</v>
      </c>
      <c r="J12" s="22">
        <v>6</v>
      </c>
      <c r="K12" s="22">
        <v>1</v>
      </c>
      <c r="L12" s="22">
        <v>3</v>
      </c>
      <c r="M12" s="22">
        <v>8</v>
      </c>
      <c r="N12" s="22"/>
      <c r="O12" s="22"/>
      <c r="P12" s="22"/>
      <c r="Q12" s="22"/>
      <c r="R12" s="24">
        <f t="shared" si="5"/>
        <v>3</v>
      </c>
      <c r="S12" s="25">
        <f t="shared" si="0"/>
        <v>27.272727272727273</v>
      </c>
      <c r="T12" s="24">
        <f t="shared" si="1"/>
        <v>5.2</v>
      </c>
      <c r="U12" s="25">
        <f t="shared" si="2"/>
        <v>47.272727272727273</v>
      </c>
      <c r="V12" s="24">
        <f t="shared" si="3"/>
        <v>0.6</v>
      </c>
      <c r="W12" s="22">
        <f t="shared" si="4"/>
        <v>5.4545454545454541</v>
      </c>
      <c r="X12" s="1" t="b">
        <f t="shared" si="6"/>
        <v>1</v>
      </c>
      <c r="Y12" s="1" t="b">
        <f t="shared" si="7"/>
        <v>1</v>
      </c>
      <c r="Z12" s="1" t="b">
        <f t="shared" si="8"/>
        <v>1</v>
      </c>
      <c r="AA12" s="1" t="b">
        <f t="shared" si="9"/>
        <v>1</v>
      </c>
      <c r="AB12" s="1" t="b">
        <f t="shared" si="10"/>
        <v>0</v>
      </c>
    </row>
    <row r="13" spans="1:28" ht="15.75">
      <c r="A13" s="26" t="s">
        <v>18</v>
      </c>
      <c r="B13" s="22">
        <v>5</v>
      </c>
      <c r="C13" s="22">
        <v>0</v>
      </c>
      <c r="D13" s="22">
        <v>5</v>
      </c>
      <c r="E13" s="22">
        <v>0</v>
      </c>
      <c r="F13" s="22">
        <v>3</v>
      </c>
      <c r="G13" s="22">
        <v>2</v>
      </c>
      <c r="H13" s="22">
        <v>0</v>
      </c>
      <c r="I13" s="22">
        <v>4</v>
      </c>
      <c r="J13" s="22">
        <v>1</v>
      </c>
      <c r="K13" s="22"/>
      <c r="L13" s="22">
        <v>4</v>
      </c>
      <c r="M13" s="22">
        <v>1</v>
      </c>
      <c r="N13" s="22"/>
      <c r="O13" s="22"/>
      <c r="P13" s="22"/>
      <c r="Q13" s="22"/>
      <c r="R13" s="24">
        <f t="shared" si="5"/>
        <v>2.2000000000000002</v>
      </c>
      <c r="S13" s="22">
        <f t="shared" si="0"/>
        <v>44.000000000000007</v>
      </c>
      <c r="T13" s="24">
        <f t="shared" si="1"/>
        <v>1.8</v>
      </c>
      <c r="U13" s="22">
        <f t="shared" si="2"/>
        <v>36</v>
      </c>
      <c r="V13" s="24">
        <f t="shared" si="3"/>
        <v>0</v>
      </c>
      <c r="W13" s="22">
        <f t="shared" si="4"/>
        <v>0</v>
      </c>
      <c r="X13" s="1" t="b">
        <f t="shared" si="6"/>
        <v>1</v>
      </c>
      <c r="Y13" s="1" t="b">
        <f t="shared" si="7"/>
        <v>1</v>
      </c>
      <c r="Z13" s="1" t="b">
        <f t="shared" si="8"/>
        <v>1</v>
      </c>
      <c r="AA13" s="1" t="b">
        <f t="shared" si="9"/>
        <v>1</v>
      </c>
      <c r="AB13" s="1" t="b">
        <f t="shared" si="10"/>
        <v>0</v>
      </c>
    </row>
    <row r="14" spans="1:28" ht="15.75">
      <c r="A14" s="26" t="s">
        <v>19</v>
      </c>
      <c r="B14" s="19">
        <v>21</v>
      </c>
      <c r="C14" s="19">
        <v>9</v>
      </c>
      <c r="D14" s="19">
        <v>7</v>
      </c>
      <c r="E14" s="19">
        <v>5</v>
      </c>
      <c r="F14" s="19">
        <v>12</v>
      </c>
      <c r="G14" s="19">
        <v>7</v>
      </c>
      <c r="H14" s="19">
        <v>2</v>
      </c>
      <c r="I14" s="19">
        <v>13</v>
      </c>
      <c r="J14" s="19">
        <v>7</v>
      </c>
      <c r="K14" s="19">
        <v>1</v>
      </c>
      <c r="L14" s="19">
        <v>6</v>
      </c>
      <c r="M14" s="19">
        <v>10</v>
      </c>
      <c r="N14" s="19">
        <v>5</v>
      </c>
      <c r="O14" s="19">
        <v>8</v>
      </c>
      <c r="P14" s="19">
        <v>10</v>
      </c>
      <c r="Q14" s="19">
        <v>3</v>
      </c>
      <c r="R14" s="20">
        <v>9</v>
      </c>
      <c r="S14" s="19">
        <f t="shared" si="0"/>
        <v>42.857142857142854</v>
      </c>
      <c r="T14" s="20">
        <v>8</v>
      </c>
      <c r="U14" s="19">
        <f t="shared" si="2"/>
        <v>38.095238095238095</v>
      </c>
      <c r="V14" s="20">
        <v>4</v>
      </c>
      <c r="W14" s="19">
        <f t="shared" si="4"/>
        <v>19.047619047619047</v>
      </c>
      <c r="X14" s="1" t="b">
        <f t="shared" si="6"/>
        <v>1</v>
      </c>
      <c r="Y14" s="1" t="b">
        <f t="shared" si="7"/>
        <v>1</v>
      </c>
      <c r="Z14" s="1" t="b">
        <f t="shared" si="8"/>
        <v>1</v>
      </c>
      <c r="AA14" s="1" t="b">
        <f t="shared" si="9"/>
        <v>1</v>
      </c>
      <c r="AB14" s="1" t="b">
        <f t="shared" si="10"/>
        <v>1</v>
      </c>
    </row>
    <row r="15" spans="1:28" ht="15.75">
      <c r="A15" s="26" t="s">
        <v>16</v>
      </c>
      <c r="B15" s="19">
        <v>13</v>
      </c>
      <c r="C15" s="19">
        <v>5</v>
      </c>
      <c r="D15" s="19">
        <v>7</v>
      </c>
      <c r="E15" s="19">
        <v>1</v>
      </c>
      <c r="F15" s="19">
        <v>0</v>
      </c>
      <c r="G15" s="19">
        <v>7</v>
      </c>
      <c r="H15" s="19">
        <v>6</v>
      </c>
      <c r="I15" s="19">
        <f t="shared" ref="I15:O15" si="11">I10+I11</f>
        <v>0</v>
      </c>
      <c r="J15" s="19">
        <v>9</v>
      </c>
      <c r="K15" s="19">
        <v>4</v>
      </c>
      <c r="L15" s="19">
        <f t="shared" si="11"/>
        <v>0</v>
      </c>
      <c r="M15" s="19">
        <v>9</v>
      </c>
      <c r="N15" s="19">
        <v>4</v>
      </c>
      <c r="O15" s="19">
        <f t="shared" si="11"/>
        <v>0</v>
      </c>
      <c r="P15" s="19">
        <v>6</v>
      </c>
      <c r="Q15" s="19">
        <v>7</v>
      </c>
      <c r="R15" s="20">
        <v>5</v>
      </c>
      <c r="S15" s="21">
        <f t="shared" si="0"/>
        <v>38.46153846153846</v>
      </c>
      <c r="T15" s="20">
        <v>7</v>
      </c>
      <c r="U15" s="21">
        <f t="shared" si="2"/>
        <v>53.846153846153847</v>
      </c>
      <c r="V15" s="20">
        <v>1</v>
      </c>
      <c r="W15" s="21">
        <f t="shared" si="4"/>
        <v>7.6923076923076925</v>
      </c>
      <c r="X15" s="1" t="b">
        <f t="shared" si="6"/>
        <v>1</v>
      </c>
      <c r="Y15" s="1" t="b">
        <f t="shared" si="7"/>
        <v>1</v>
      </c>
      <c r="Z15" s="1" t="b">
        <f t="shared" si="8"/>
        <v>1</v>
      </c>
      <c r="AA15" s="1" t="b">
        <f t="shared" si="9"/>
        <v>1</v>
      </c>
      <c r="AB15" s="1" t="b">
        <f t="shared" si="10"/>
        <v>1</v>
      </c>
    </row>
    <row r="16" spans="1:28" ht="15.75">
      <c r="A16" s="26" t="s">
        <v>17</v>
      </c>
      <c r="B16" s="19">
        <v>16</v>
      </c>
      <c r="C16" s="19">
        <v>8</v>
      </c>
      <c r="D16" s="19">
        <v>5</v>
      </c>
      <c r="E16" s="19">
        <v>3</v>
      </c>
      <c r="F16" s="19">
        <v>6</v>
      </c>
      <c r="G16" s="19">
        <v>5</v>
      </c>
      <c r="H16" s="19">
        <v>5</v>
      </c>
      <c r="I16" s="19">
        <v>6</v>
      </c>
      <c r="J16" s="19">
        <v>7</v>
      </c>
      <c r="K16" s="19">
        <v>3</v>
      </c>
      <c r="L16" s="19">
        <v>7</v>
      </c>
      <c r="M16" s="19">
        <v>6</v>
      </c>
      <c r="N16" s="19">
        <v>3</v>
      </c>
      <c r="O16" s="19">
        <v>3</v>
      </c>
      <c r="P16" s="19">
        <v>8</v>
      </c>
      <c r="Q16" s="19">
        <v>5</v>
      </c>
      <c r="R16" s="20">
        <v>6</v>
      </c>
      <c r="S16" s="21">
        <f t="shared" si="0"/>
        <v>37.5</v>
      </c>
      <c r="T16" s="20">
        <v>6</v>
      </c>
      <c r="U16" s="21">
        <f t="shared" si="2"/>
        <v>37.5</v>
      </c>
      <c r="V16" s="20">
        <f t="shared" si="3"/>
        <v>3.8</v>
      </c>
      <c r="W16" s="21">
        <f t="shared" si="4"/>
        <v>23.75</v>
      </c>
      <c r="X16" s="1" t="b">
        <f t="shared" si="6"/>
        <v>1</v>
      </c>
      <c r="Y16" s="1" t="b">
        <f t="shared" si="7"/>
        <v>1</v>
      </c>
      <c r="Z16" s="1" t="b">
        <f t="shared" si="8"/>
        <v>1</v>
      </c>
      <c r="AA16" s="1" t="b">
        <f t="shared" si="9"/>
        <v>1</v>
      </c>
      <c r="AB16" s="1" t="b">
        <f t="shared" si="10"/>
        <v>1</v>
      </c>
    </row>
    <row r="17" spans="1:28" ht="15.75">
      <c r="A17" s="11" t="s">
        <v>21</v>
      </c>
      <c r="B17" s="11">
        <v>50</v>
      </c>
      <c r="C17" s="11">
        <v>22</v>
      </c>
      <c r="D17" s="11">
        <v>19</v>
      </c>
      <c r="E17" s="11">
        <v>9</v>
      </c>
      <c r="F17" s="11">
        <v>18</v>
      </c>
      <c r="G17" s="11">
        <v>19</v>
      </c>
      <c r="H17" s="11">
        <v>13</v>
      </c>
      <c r="I17" s="11">
        <v>19</v>
      </c>
      <c r="J17" s="11">
        <v>23</v>
      </c>
      <c r="K17" s="11">
        <v>8</v>
      </c>
      <c r="L17" s="11">
        <v>13</v>
      </c>
      <c r="M17" s="11">
        <v>25</v>
      </c>
      <c r="N17" s="11">
        <v>12</v>
      </c>
      <c r="O17" s="11">
        <v>11</v>
      </c>
      <c r="P17" s="11">
        <v>24</v>
      </c>
      <c r="Q17" s="11">
        <v>15</v>
      </c>
      <c r="R17" s="12">
        <v>16</v>
      </c>
      <c r="S17" s="13">
        <f t="shared" si="0"/>
        <v>32</v>
      </c>
      <c r="T17" s="12">
        <f t="shared" ref="T17:T18" si="12">(D17+G17+J17+M17+P17)/5</f>
        <v>22</v>
      </c>
      <c r="U17" s="13">
        <f t="shared" si="2"/>
        <v>44</v>
      </c>
      <c r="V17" s="12">
        <f t="shared" si="3"/>
        <v>11.4</v>
      </c>
      <c r="W17" s="13">
        <f t="shared" si="4"/>
        <v>22.8</v>
      </c>
      <c r="X17" s="1" t="b">
        <f t="shared" si="6"/>
        <v>1</v>
      </c>
      <c r="Y17" s="1" t="b">
        <f t="shared" si="7"/>
        <v>1</v>
      </c>
      <c r="Z17" s="1" t="b">
        <f t="shared" si="8"/>
        <v>1</v>
      </c>
      <c r="AA17" s="1" t="b">
        <f t="shared" si="9"/>
        <v>1</v>
      </c>
      <c r="AB17" s="1" t="b">
        <f t="shared" si="10"/>
        <v>1</v>
      </c>
    </row>
    <row r="18" spans="1:28" ht="17.25" customHeight="1">
      <c r="A18" s="14" t="s">
        <v>22</v>
      </c>
      <c r="B18" s="15">
        <f>B17*100/B17</f>
        <v>100</v>
      </c>
      <c r="C18" s="13">
        <f>C17*100/B17</f>
        <v>44</v>
      </c>
      <c r="D18" s="13">
        <f>D17*100/B17</f>
        <v>38</v>
      </c>
      <c r="E18" s="13">
        <f>E17*100/B17</f>
        <v>18</v>
      </c>
      <c r="F18" s="13">
        <f>F17*100/B17</f>
        <v>36</v>
      </c>
      <c r="G18" s="13">
        <f>G17*100/B17</f>
        <v>38</v>
      </c>
      <c r="H18" s="13">
        <f>H17*100/B17</f>
        <v>26</v>
      </c>
      <c r="I18" s="13">
        <f>I17*100/B17</f>
        <v>38</v>
      </c>
      <c r="J18" s="13">
        <f>J17*100/B17</f>
        <v>46</v>
      </c>
      <c r="K18" s="13">
        <f>K17*100/B17</f>
        <v>16</v>
      </c>
      <c r="L18" s="13">
        <f>L17*100/B17</f>
        <v>26</v>
      </c>
      <c r="M18" s="13">
        <f>M17*100/B17</f>
        <v>50</v>
      </c>
      <c r="N18" s="13">
        <f>N17*100/B17</f>
        <v>24</v>
      </c>
      <c r="O18" s="13">
        <f>O17*100/B17</f>
        <v>22</v>
      </c>
      <c r="P18" s="13">
        <f>P17*100/B17</f>
        <v>48</v>
      </c>
      <c r="Q18" s="13">
        <v>15</v>
      </c>
      <c r="R18" s="13">
        <f t="shared" ref="R18" si="13">(C18+F18+I18+L18+O18)/5</f>
        <v>33.200000000000003</v>
      </c>
      <c r="S18" s="13">
        <f t="shared" si="0"/>
        <v>33.200000000000003</v>
      </c>
      <c r="T18" s="13">
        <f t="shared" si="12"/>
        <v>44</v>
      </c>
      <c r="U18" s="13">
        <f t="shared" si="2"/>
        <v>44</v>
      </c>
      <c r="V18" s="13">
        <f t="shared" si="3"/>
        <v>19.8</v>
      </c>
      <c r="W18" s="13">
        <f t="shared" si="4"/>
        <v>19.8</v>
      </c>
      <c r="X18" s="1" t="b">
        <f t="shared" si="6"/>
        <v>1</v>
      </c>
      <c r="Y18" s="1" t="b">
        <f t="shared" si="7"/>
        <v>1</v>
      </c>
      <c r="Z18" s="1" t="b">
        <f t="shared" si="8"/>
        <v>1</v>
      </c>
      <c r="AA18" s="1" t="b">
        <f t="shared" si="9"/>
        <v>1</v>
      </c>
      <c r="AB18" s="1" t="b">
        <f t="shared" si="10"/>
        <v>0</v>
      </c>
    </row>
    <row r="19" spans="1:28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28" ht="15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28" ht="20.25">
      <c r="A21" s="16" t="s">
        <v>23</v>
      </c>
      <c r="B21" s="6"/>
      <c r="C21" s="6"/>
      <c r="D21" s="6"/>
      <c r="E21" s="6"/>
      <c r="F21" s="6"/>
      <c r="G21" s="6"/>
      <c r="H21" s="6" t="s">
        <v>31</v>
      </c>
      <c r="I21" s="6"/>
      <c r="J21" s="6"/>
      <c r="K21" s="6"/>
      <c r="L21" s="6"/>
      <c r="M21" s="6"/>
      <c r="N21" s="6"/>
      <c r="O21" s="6"/>
      <c r="P21" s="6"/>
      <c r="Q21" s="6"/>
    </row>
    <row r="22" spans="1:28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28" ht="15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28" ht="15.7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28" ht="15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28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28" ht="15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28" ht="15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28" ht="15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8" ht="15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28" ht="15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28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75">
      <c r="A35" s="1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5.75">
      <c r="A36" s="1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</sheetData>
  <mergeCells count="14">
    <mergeCell ref="I5:N5"/>
    <mergeCell ref="N1:O1"/>
    <mergeCell ref="V1:W1"/>
    <mergeCell ref="I3:M3"/>
    <mergeCell ref="B4:G4"/>
    <mergeCell ref="I4:N4"/>
    <mergeCell ref="O8:Q8"/>
    <mergeCell ref="R8:W8"/>
    <mergeCell ref="A8:A9"/>
    <mergeCell ref="B8:B9"/>
    <mergeCell ref="C8:E8"/>
    <mergeCell ref="F8:H8"/>
    <mergeCell ref="I8:K8"/>
    <mergeCell ref="L8:N8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B36"/>
  <sheetViews>
    <sheetView view="pageBreakPreview" zoomScale="70" zoomScaleNormal="80" zoomScaleSheetLayoutView="70" workbookViewId="0">
      <selection activeCell="V21" sqref="V21"/>
    </sheetView>
  </sheetViews>
  <sheetFormatPr defaultRowHeight="15"/>
  <cols>
    <col min="1" max="1" width="19.28515625" style="1" customWidth="1"/>
    <col min="2" max="2" width="9.5703125" style="1" bestFit="1" customWidth="1"/>
    <col min="3" max="7" width="9.28515625" style="1" bestFit="1" customWidth="1"/>
    <col min="8" max="8" width="9.28515625" style="1" customWidth="1"/>
    <col min="9" max="17" width="9.28515625" style="1" bestFit="1" customWidth="1"/>
    <col min="18" max="23" width="9.140625" style="1"/>
    <col min="24" max="24" width="12.140625" style="1" customWidth="1"/>
    <col min="25" max="27" width="10.28515625" style="1" customWidth="1"/>
    <col min="28" max="28" width="11.7109375" style="1" customWidth="1"/>
    <col min="29" max="16384" width="9.140625" style="1"/>
  </cols>
  <sheetData>
    <row r="1" spans="1:28" ht="18.75">
      <c r="B1" s="2" t="s">
        <v>26</v>
      </c>
      <c r="N1" s="46"/>
      <c r="O1" s="46"/>
      <c r="V1" s="46" t="s">
        <v>1</v>
      </c>
      <c r="W1" s="46"/>
    </row>
    <row r="2" spans="1:28" ht="18.75">
      <c r="B2" s="2"/>
      <c r="N2" s="3"/>
      <c r="O2" s="3"/>
      <c r="V2" s="3"/>
      <c r="W2" s="3"/>
    </row>
    <row r="3" spans="1:28" ht="15.75">
      <c r="B3" s="4" t="s">
        <v>2</v>
      </c>
      <c r="C3" s="5"/>
      <c r="E3" s="5"/>
      <c r="F3" s="5"/>
      <c r="I3" s="47" t="s">
        <v>28</v>
      </c>
      <c r="J3" s="47"/>
      <c r="K3" s="47"/>
      <c r="L3" s="47"/>
      <c r="M3" s="47"/>
      <c r="N3" s="6"/>
      <c r="O3" s="6"/>
    </row>
    <row r="4" spans="1:28" ht="15.75">
      <c r="A4" s="6"/>
      <c r="B4" s="47" t="s">
        <v>32</v>
      </c>
      <c r="C4" s="47"/>
      <c r="D4" s="47"/>
      <c r="E4" s="47"/>
      <c r="F4" s="47"/>
      <c r="G4" s="47"/>
      <c r="H4" s="5"/>
      <c r="I4" s="47" t="s">
        <v>29</v>
      </c>
      <c r="J4" s="47"/>
      <c r="K4" s="47"/>
      <c r="L4" s="47"/>
      <c r="M4" s="47"/>
      <c r="N4" s="47"/>
      <c r="O4" s="6"/>
      <c r="P4" s="6"/>
      <c r="Q4" s="6"/>
    </row>
    <row r="5" spans="1:28" ht="15.75">
      <c r="C5" s="7"/>
      <c r="E5" s="6"/>
      <c r="F5" s="6"/>
      <c r="I5" s="45" t="s">
        <v>30</v>
      </c>
      <c r="J5" s="45"/>
      <c r="K5" s="45"/>
      <c r="L5" s="45"/>
      <c r="M5" s="45"/>
      <c r="N5" s="45"/>
      <c r="O5" s="6"/>
      <c r="P5" s="6"/>
      <c r="Q5" s="6"/>
    </row>
    <row r="6" spans="1:28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8" ht="15.7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28" ht="68.25" customHeight="1">
      <c r="A8" s="43" t="s">
        <v>3</v>
      </c>
      <c r="B8" s="41" t="s">
        <v>4</v>
      </c>
      <c r="C8" s="41" t="s">
        <v>5</v>
      </c>
      <c r="D8" s="41"/>
      <c r="E8" s="41"/>
      <c r="F8" s="41" t="s">
        <v>6</v>
      </c>
      <c r="G8" s="41"/>
      <c r="H8" s="41"/>
      <c r="I8" s="41" t="s">
        <v>7</v>
      </c>
      <c r="J8" s="41"/>
      <c r="K8" s="41"/>
      <c r="L8" s="41" t="s">
        <v>8</v>
      </c>
      <c r="M8" s="41"/>
      <c r="N8" s="41"/>
      <c r="O8" s="41" t="s">
        <v>9</v>
      </c>
      <c r="P8" s="41"/>
      <c r="Q8" s="41"/>
      <c r="R8" s="42" t="s">
        <v>10</v>
      </c>
      <c r="S8" s="42"/>
      <c r="T8" s="42"/>
      <c r="U8" s="42"/>
      <c r="V8" s="42"/>
      <c r="W8" s="42"/>
    </row>
    <row r="9" spans="1:28" ht="63">
      <c r="A9" s="44"/>
      <c r="B9" s="41"/>
      <c r="C9" s="9" t="s">
        <v>11</v>
      </c>
      <c r="D9" s="9" t="s">
        <v>12</v>
      </c>
      <c r="E9" s="9" t="s">
        <v>13</v>
      </c>
      <c r="F9" s="9" t="s">
        <v>11</v>
      </c>
      <c r="G9" s="9" t="s">
        <v>12</v>
      </c>
      <c r="H9" s="9" t="s">
        <v>13</v>
      </c>
      <c r="I9" s="9" t="s">
        <v>11</v>
      </c>
      <c r="J9" s="9" t="s">
        <v>12</v>
      </c>
      <c r="K9" s="9" t="s">
        <v>13</v>
      </c>
      <c r="L9" s="9" t="s">
        <v>11</v>
      </c>
      <c r="M9" s="9" t="s">
        <v>12</v>
      </c>
      <c r="N9" s="9" t="s">
        <v>13</v>
      </c>
      <c r="O9" s="9" t="s">
        <v>11</v>
      </c>
      <c r="P9" s="9" t="s">
        <v>12</v>
      </c>
      <c r="Q9" s="9" t="s">
        <v>13</v>
      </c>
      <c r="R9" s="9" t="s">
        <v>11</v>
      </c>
      <c r="S9" s="9" t="s">
        <v>14</v>
      </c>
      <c r="T9" s="9" t="s">
        <v>12</v>
      </c>
      <c r="U9" s="10" t="s">
        <v>14</v>
      </c>
      <c r="V9" s="9" t="s">
        <v>13</v>
      </c>
      <c r="W9" s="9" t="s">
        <v>14</v>
      </c>
    </row>
    <row r="10" spans="1:28" ht="15.75">
      <c r="A10" s="26" t="s">
        <v>15</v>
      </c>
      <c r="B10" s="22">
        <v>6</v>
      </c>
      <c r="C10" s="22">
        <v>1</v>
      </c>
      <c r="D10" s="22">
        <v>2</v>
      </c>
      <c r="E10" s="22">
        <v>3</v>
      </c>
      <c r="F10" s="23"/>
      <c r="G10" s="22">
        <v>2</v>
      </c>
      <c r="H10" s="22">
        <v>4</v>
      </c>
      <c r="I10" s="22"/>
      <c r="J10" s="22">
        <v>3</v>
      </c>
      <c r="K10" s="22">
        <v>3</v>
      </c>
      <c r="L10" s="22"/>
      <c r="M10" s="22">
        <v>3</v>
      </c>
      <c r="N10" s="22">
        <v>3</v>
      </c>
      <c r="O10" s="22"/>
      <c r="P10" s="22"/>
      <c r="Q10" s="22"/>
      <c r="R10" s="24">
        <f>(C10+F10+I10+L10+O10)/5</f>
        <v>0.2</v>
      </c>
      <c r="S10" s="22">
        <f t="shared" ref="S10:S18" si="0">R10*100/B10</f>
        <v>3.3333333333333335</v>
      </c>
      <c r="T10" s="24">
        <f t="shared" ref="T10:T13" si="1">(D10+G10+J10+M10+P10)/5</f>
        <v>2</v>
      </c>
      <c r="U10" s="22">
        <f t="shared" ref="U10:U18" si="2">T10*100/B10</f>
        <v>33.333333333333336</v>
      </c>
      <c r="V10" s="24">
        <f t="shared" ref="V10:V18" si="3">(E10+H10+K10+N10+Q10)/5</f>
        <v>2.6</v>
      </c>
      <c r="W10" s="22">
        <f t="shared" ref="W10:W18" si="4">V10*100/B10</f>
        <v>43.333333333333336</v>
      </c>
      <c r="X10" s="1" t="b">
        <f>B10=C10+D10+E10</f>
        <v>1</v>
      </c>
      <c r="Y10" s="1" t="b">
        <f>B10=F10+G10+H10</f>
        <v>1</v>
      </c>
      <c r="Z10" s="1" t="b">
        <f>B10=I10+J10+K10</f>
        <v>1</v>
      </c>
      <c r="AA10" s="1" t="b">
        <f>B10=L10+M10+N10</f>
        <v>1</v>
      </c>
      <c r="AB10" s="1" t="b">
        <f>B10=O10+P10+Q10</f>
        <v>0</v>
      </c>
    </row>
    <row r="11" spans="1:28" ht="15.75">
      <c r="A11" s="26" t="s">
        <v>16</v>
      </c>
      <c r="B11" s="22">
        <v>9</v>
      </c>
      <c r="C11" s="22">
        <v>1</v>
      </c>
      <c r="D11" s="22">
        <v>4</v>
      </c>
      <c r="E11" s="22">
        <v>4</v>
      </c>
      <c r="F11" s="22"/>
      <c r="G11" s="22">
        <v>2</v>
      </c>
      <c r="H11" s="22">
        <v>7</v>
      </c>
      <c r="I11" s="22"/>
      <c r="J11" s="22">
        <v>6</v>
      </c>
      <c r="K11" s="22">
        <v>3</v>
      </c>
      <c r="L11" s="22"/>
      <c r="M11" s="22">
        <v>6</v>
      </c>
      <c r="N11" s="22">
        <v>3</v>
      </c>
      <c r="O11" s="22"/>
      <c r="P11" s="22"/>
      <c r="Q11" s="22"/>
      <c r="R11" s="24">
        <f t="shared" ref="R11:R13" si="5">(C11+F11+I11+L11+O11)/5</f>
        <v>0.2</v>
      </c>
      <c r="S11" s="22">
        <f t="shared" si="0"/>
        <v>2.2222222222222223</v>
      </c>
      <c r="T11" s="24">
        <f t="shared" si="1"/>
        <v>3.6</v>
      </c>
      <c r="U11" s="22">
        <f t="shared" si="2"/>
        <v>40</v>
      </c>
      <c r="V11" s="24">
        <f t="shared" si="3"/>
        <v>3.4</v>
      </c>
      <c r="W11" s="22">
        <f t="shared" si="4"/>
        <v>37.777777777777779</v>
      </c>
      <c r="X11" s="1" t="b">
        <f t="shared" ref="X11:X18" si="6">B11=C11+D11+E11</f>
        <v>1</v>
      </c>
      <c r="Y11" s="1" t="b">
        <f t="shared" ref="Y11:Y18" si="7">B11=F11+G11+H11</f>
        <v>1</v>
      </c>
      <c r="Z11" s="1" t="b">
        <f t="shared" ref="Z11:Z18" si="8">B11=I11+J11+K11</f>
        <v>1</v>
      </c>
      <c r="AA11" s="1" t="b">
        <f t="shared" ref="AA11:AA18" si="9">B11=L11+M11+N11</f>
        <v>1</v>
      </c>
      <c r="AB11" s="1" t="b">
        <f t="shared" ref="AB11:AB18" si="10">B11=O11+P11+Q11</f>
        <v>0</v>
      </c>
    </row>
    <row r="12" spans="1:28" ht="15.75">
      <c r="A12" s="26" t="s">
        <v>17</v>
      </c>
      <c r="B12" s="22">
        <v>11</v>
      </c>
      <c r="C12" s="22">
        <v>3</v>
      </c>
      <c r="D12" s="22">
        <v>7</v>
      </c>
      <c r="E12" s="22">
        <v>1</v>
      </c>
      <c r="F12" s="22">
        <v>5</v>
      </c>
      <c r="G12" s="22">
        <v>5</v>
      </c>
      <c r="H12" s="22">
        <v>1</v>
      </c>
      <c r="I12" s="22">
        <v>4</v>
      </c>
      <c r="J12" s="22">
        <v>6</v>
      </c>
      <c r="K12" s="22">
        <v>1</v>
      </c>
      <c r="L12" s="22">
        <v>3</v>
      </c>
      <c r="M12" s="22">
        <v>8</v>
      </c>
      <c r="N12" s="22"/>
      <c r="O12" s="22"/>
      <c r="P12" s="22"/>
      <c r="Q12" s="22"/>
      <c r="R12" s="24">
        <f t="shared" si="5"/>
        <v>3</v>
      </c>
      <c r="S12" s="25">
        <f t="shared" si="0"/>
        <v>27.272727272727273</v>
      </c>
      <c r="T12" s="24">
        <f t="shared" si="1"/>
        <v>5.2</v>
      </c>
      <c r="U12" s="25">
        <f t="shared" si="2"/>
        <v>47.272727272727273</v>
      </c>
      <c r="V12" s="24">
        <f t="shared" si="3"/>
        <v>0.6</v>
      </c>
      <c r="W12" s="22">
        <f t="shared" si="4"/>
        <v>5.4545454545454541</v>
      </c>
      <c r="X12" s="1" t="b">
        <f t="shared" si="6"/>
        <v>1</v>
      </c>
      <c r="Y12" s="1" t="b">
        <f t="shared" si="7"/>
        <v>1</v>
      </c>
      <c r="Z12" s="1" t="b">
        <f t="shared" si="8"/>
        <v>1</v>
      </c>
      <c r="AA12" s="1" t="b">
        <f t="shared" si="9"/>
        <v>1</v>
      </c>
      <c r="AB12" s="1" t="b">
        <f t="shared" si="10"/>
        <v>0</v>
      </c>
    </row>
    <row r="13" spans="1:28" ht="15.75">
      <c r="A13" s="26" t="s">
        <v>18</v>
      </c>
      <c r="B13" s="22">
        <v>5</v>
      </c>
      <c r="C13" s="22">
        <v>0</v>
      </c>
      <c r="D13" s="22">
        <v>5</v>
      </c>
      <c r="E13" s="22">
        <v>0</v>
      </c>
      <c r="F13" s="22">
        <v>3</v>
      </c>
      <c r="G13" s="22">
        <v>2</v>
      </c>
      <c r="H13" s="22">
        <v>0</v>
      </c>
      <c r="I13" s="22">
        <v>4</v>
      </c>
      <c r="J13" s="22">
        <v>1</v>
      </c>
      <c r="K13" s="22"/>
      <c r="L13" s="22">
        <v>4</v>
      </c>
      <c r="M13" s="22">
        <v>1</v>
      </c>
      <c r="N13" s="22"/>
      <c r="O13" s="22"/>
      <c r="P13" s="22"/>
      <c r="Q13" s="22"/>
      <c r="R13" s="24">
        <f t="shared" si="5"/>
        <v>2.2000000000000002</v>
      </c>
      <c r="S13" s="22">
        <f t="shared" si="0"/>
        <v>44.000000000000007</v>
      </c>
      <c r="T13" s="24">
        <f t="shared" si="1"/>
        <v>1.8</v>
      </c>
      <c r="U13" s="22">
        <f t="shared" si="2"/>
        <v>36</v>
      </c>
      <c r="V13" s="24">
        <f t="shared" si="3"/>
        <v>0</v>
      </c>
      <c r="W13" s="22">
        <f t="shared" si="4"/>
        <v>0</v>
      </c>
      <c r="X13" s="1" t="b">
        <f t="shared" si="6"/>
        <v>1</v>
      </c>
      <c r="Y13" s="1" t="b">
        <f t="shared" si="7"/>
        <v>1</v>
      </c>
      <c r="Z13" s="1" t="b">
        <f t="shared" si="8"/>
        <v>1</v>
      </c>
      <c r="AA13" s="1" t="b">
        <f t="shared" si="9"/>
        <v>1</v>
      </c>
      <c r="AB13" s="1" t="b">
        <f t="shared" si="10"/>
        <v>0</v>
      </c>
    </row>
    <row r="14" spans="1:28" ht="15.75">
      <c r="A14" s="26" t="s">
        <v>19</v>
      </c>
      <c r="B14" s="19">
        <v>16</v>
      </c>
      <c r="C14" s="19">
        <v>5</v>
      </c>
      <c r="D14" s="19">
        <v>7</v>
      </c>
      <c r="E14" s="19">
        <v>4</v>
      </c>
      <c r="F14" s="19">
        <v>8</v>
      </c>
      <c r="G14" s="19">
        <v>6</v>
      </c>
      <c r="H14" s="19">
        <v>2</v>
      </c>
      <c r="I14" s="19">
        <v>5</v>
      </c>
      <c r="J14" s="19">
        <v>8</v>
      </c>
      <c r="K14" s="19">
        <v>3</v>
      </c>
      <c r="L14" s="19">
        <v>5</v>
      </c>
      <c r="M14" s="19">
        <v>7</v>
      </c>
      <c r="N14" s="19">
        <v>4</v>
      </c>
      <c r="O14" s="19">
        <v>7</v>
      </c>
      <c r="P14" s="19">
        <v>7</v>
      </c>
      <c r="Q14" s="19">
        <v>2</v>
      </c>
      <c r="R14" s="20">
        <v>6</v>
      </c>
      <c r="S14" s="19">
        <f t="shared" si="0"/>
        <v>37.5</v>
      </c>
      <c r="T14" s="20">
        <v>7</v>
      </c>
      <c r="U14" s="19">
        <f t="shared" si="2"/>
        <v>43.75</v>
      </c>
      <c r="V14" s="20">
        <v>3</v>
      </c>
      <c r="W14" s="19">
        <f t="shared" si="4"/>
        <v>18.75</v>
      </c>
      <c r="X14" s="1" t="b">
        <f t="shared" si="6"/>
        <v>1</v>
      </c>
      <c r="Y14" s="1" t="b">
        <f t="shared" si="7"/>
        <v>1</v>
      </c>
      <c r="Z14" s="1" t="b">
        <f t="shared" si="8"/>
        <v>1</v>
      </c>
      <c r="AA14" s="1" t="b">
        <f t="shared" si="9"/>
        <v>1</v>
      </c>
      <c r="AB14" s="1" t="b">
        <f t="shared" si="10"/>
        <v>1</v>
      </c>
    </row>
    <row r="15" spans="1:28" ht="15.75">
      <c r="A15" s="26" t="s">
        <v>18</v>
      </c>
      <c r="B15" s="19">
        <v>14</v>
      </c>
      <c r="C15" s="19">
        <v>4</v>
      </c>
      <c r="D15" s="19">
        <v>7</v>
      </c>
      <c r="E15" s="19">
        <v>3</v>
      </c>
      <c r="F15" s="19">
        <v>5</v>
      </c>
      <c r="G15" s="19">
        <v>6</v>
      </c>
      <c r="H15" s="19">
        <v>3</v>
      </c>
      <c r="I15" s="19">
        <v>4</v>
      </c>
      <c r="J15" s="19">
        <v>6</v>
      </c>
      <c r="K15" s="19">
        <v>4</v>
      </c>
      <c r="L15" s="19">
        <v>4</v>
      </c>
      <c r="M15" s="19">
        <v>8</v>
      </c>
      <c r="N15" s="19">
        <v>2</v>
      </c>
      <c r="O15" s="19">
        <v>6</v>
      </c>
      <c r="P15" s="19">
        <v>6</v>
      </c>
      <c r="Q15" s="19">
        <v>2</v>
      </c>
      <c r="R15" s="20">
        <v>5</v>
      </c>
      <c r="S15" s="21">
        <f t="shared" si="0"/>
        <v>35.714285714285715</v>
      </c>
      <c r="T15" s="20">
        <f>(D15+G15+J15+M15+P15)/5</f>
        <v>6.6</v>
      </c>
      <c r="U15" s="21">
        <f t="shared" si="2"/>
        <v>47.142857142857146</v>
      </c>
      <c r="V15" s="20">
        <v>2</v>
      </c>
      <c r="W15" s="21">
        <f t="shared" si="4"/>
        <v>14.285714285714286</v>
      </c>
      <c r="X15" s="1" t="b">
        <f t="shared" si="6"/>
        <v>1</v>
      </c>
      <c r="Y15" s="1" t="b">
        <f t="shared" si="7"/>
        <v>1</v>
      </c>
      <c r="Z15" s="1" t="b">
        <f t="shared" si="8"/>
        <v>1</v>
      </c>
      <c r="AA15" s="1" t="b">
        <f t="shared" si="9"/>
        <v>1</v>
      </c>
      <c r="AB15" s="1" t="b">
        <f t="shared" si="10"/>
        <v>1</v>
      </c>
    </row>
    <row r="16" spans="1:28" ht="15.75">
      <c r="A16" s="26" t="s">
        <v>17</v>
      </c>
      <c r="B16" s="19">
        <v>15</v>
      </c>
      <c r="C16" s="19">
        <v>3</v>
      </c>
      <c r="D16" s="19">
        <v>8</v>
      </c>
      <c r="E16" s="19">
        <v>4</v>
      </c>
      <c r="F16" s="19">
        <v>5</v>
      </c>
      <c r="G16" s="19">
        <v>7</v>
      </c>
      <c r="H16" s="19">
        <v>3</v>
      </c>
      <c r="I16" s="19">
        <v>4</v>
      </c>
      <c r="J16" s="19">
        <v>8</v>
      </c>
      <c r="K16" s="19">
        <v>3</v>
      </c>
      <c r="L16" s="19">
        <v>3</v>
      </c>
      <c r="M16" s="19">
        <v>6</v>
      </c>
      <c r="N16" s="19">
        <v>6</v>
      </c>
      <c r="O16" s="19">
        <v>5</v>
      </c>
      <c r="P16" s="19">
        <v>7</v>
      </c>
      <c r="Q16" s="19">
        <v>3</v>
      </c>
      <c r="R16" s="20">
        <f>(C16+F16+I16+L16+O16)/5</f>
        <v>4</v>
      </c>
      <c r="S16" s="21">
        <f t="shared" si="0"/>
        <v>26.666666666666668</v>
      </c>
      <c r="T16" s="20">
        <v>6</v>
      </c>
      <c r="U16" s="21">
        <f t="shared" si="2"/>
        <v>40</v>
      </c>
      <c r="V16" s="20">
        <v>5</v>
      </c>
      <c r="W16" s="21">
        <f t="shared" si="4"/>
        <v>33.333333333333336</v>
      </c>
      <c r="X16" s="1" t="b">
        <f t="shared" si="6"/>
        <v>1</v>
      </c>
      <c r="Y16" s="1" t="b">
        <f t="shared" si="7"/>
        <v>1</v>
      </c>
      <c r="Z16" s="1" t="b">
        <f t="shared" si="8"/>
        <v>1</v>
      </c>
      <c r="AA16" s="1" t="b">
        <f t="shared" si="9"/>
        <v>1</v>
      </c>
      <c r="AB16" s="1" t="b">
        <f t="shared" si="10"/>
        <v>1</v>
      </c>
    </row>
    <row r="17" spans="1:28" ht="15.75">
      <c r="A17" s="11" t="s">
        <v>21</v>
      </c>
      <c r="B17" s="11">
        <v>45</v>
      </c>
      <c r="C17" s="11">
        <v>12</v>
      </c>
      <c r="D17" s="11">
        <v>22</v>
      </c>
      <c r="E17" s="11">
        <v>11</v>
      </c>
      <c r="F17" s="11">
        <v>18</v>
      </c>
      <c r="G17" s="11">
        <v>19</v>
      </c>
      <c r="H17" s="11">
        <v>8</v>
      </c>
      <c r="I17" s="11">
        <v>13</v>
      </c>
      <c r="J17" s="11">
        <v>22</v>
      </c>
      <c r="K17" s="11">
        <v>10</v>
      </c>
      <c r="L17" s="11">
        <v>12</v>
      </c>
      <c r="M17" s="11">
        <v>21</v>
      </c>
      <c r="N17" s="11">
        <v>12</v>
      </c>
      <c r="O17" s="11">
        <v>18</v>
      </c>
      <c r="P17" s="11">
        <v>20</v>
      </c>
      <c r="Q17" s="11">
        <v>7</v>
      </c>
      <c r="R17" s="12">
        <f t="shared" ref="R17:R18" si="11">(C17+F17+I17+L17+O17)/5</f>
        <v>14.6</v>
      </c>
      <c r="S17" s="13">
        <f t="shared" si="0"/>
        <v>32.444444444444443</v>
      </c>
      <c r="T17" s="12">
        <v>20</v>
      </c>
      <c r="U17" s="13">
        <f t="shared" si="2"/>
        <v>44.444444444444443</v>
      </c>
      <c r="V17" s="12">
        <f t="shared" si="3"/>
        <v>9.6</v>
      </c>
      <c r="W17" s="13">
        <f t="shared" si="4"/>
        <v>21.333333333333332</v>
      </c>
      <c r="X17" s="1" t="b">
        <f t="shared" si="6"/>
        <v>1</v>
      </c>
      <c r="Y17" s="1" t="b">
        <f t="shared" si="7"/>
        <v>1</v>
      </c>
      <c r="Z17" s="1" t="b">
        <f t="shared" si="8"/>
        <v>1</v>
      </c>
      <c r="AA17" s="1" t="b">
        <f t="shared" si="9"/>
        <v>1</v>
      </c>
      <c r="AB17" s="1" t="b">
        <f t="shared" si="10"/>
        <v>1</v>
      </c>
    </row>
    <row r="18" spans="1:28" ht="17.25" customHeight="1">
      <c r="A18" s="14" t="s">
        <v>22</v>
      </c>
      <c r="B18" s="15">
        <f>B17*100/B17</f>
        <v>100</v>
      </c>
      <c r="C18" s="13">
        <f>C17*100/B17</f>
        <v>26.666666666666668</v>
      </c>
      <c r="D18" s="13">
        <f>D17*100/B17</f>
        <v>48.888888888888886</v>
      </c>
      <c r="E18" s="13">
        <f>E17*100/B17</f>
        <v>24.444444444444443</v>
      </c>
      <c r="F18" s="13">
        <f>F17*100/B17</f>
        <v>40</v>
      </c>
      <c r="G18" s="13">
        <f>G17*100/B17</f>
        <v>42.222222222222221</v>
      </c>
      <c r="H18" s="13">
        <f>H17*100/B17</f>
        <v>17.777777777777779</v>
      </c>
      <c r="I18" s="13">
        <f>I17*100/B17</f>
        <v>28.888888888888889</v>
      </c>
      <c r="J18" s="13">
        <f>J17*100/B17</f>
        <v>48.888888888888886</v>
      </c>
      <c r="K18" s="13">
        <f>K17*100/B17</f>
        <v>22.222222222222221</v>
      </c>
      <c r="L18" s="13">
        <f>L17*100/B17</f>
        <v>26.666666666666668</v>
      </c>
      <c r="M18" s="13">
        <f>M17*100/B17</f>
        <v>46.666666666666664</v>
      </c>
      <c r="N18" s="13">
        <f>N17*100/B17</f>
        <v>26.666666666666668</v>
      </c>
      <c r="O18" s="13">
        <f>O17*100/B17</f>
        <v>40</v>
      </c>
      <c r="P18" s="13">
        <f>P17*100/B17</f>
        <v>44.444444444444443</v>
      </c>
      <c r="Q18" s="13">
        <f>Q17*100/B17</f>
        <v>15.555555555555555</v>
      </c>
      <c r="R18" s="13">
        <f t="shared" si="11"/>
        <v>32.444444444444443</v>
      </c>
      <c r="S18" s="13">
        <f t="shared" si="0"/>
        <v>32.444444444444443</v>
      </c>
      <c r="T18" s="13">
        <f t="shared" ref="T18" si="12">(D18+G18+J18+M18+P18)/5</f>
        <v>46.222222222222214</v>
      </c>
      <c r="U18" s="13">
        <f t="shared" si="2"/>
        <v>46.222222222222214</v>
      </c>
      <c r="V18" s="13">
        <f t="shared" si="3"/>
        <v>21.333333333333336</v>
      </c>
      <c r="W18" s="13">
        <f t="shared" si="4"/>
        <v>21.333333333333336</v>
      </c>
      <c r="X18" s="1" t="b">
        <f t="shared" si="6"/>
        <v>1</v>
      </c>
      <c r="Y18" s="1" t="b">
        <f t="shared" si="7"/>
        <v>1</v>
      </c>
      <c r="Z18" s="1" t="b">
        <f t="shared" si="8"/>
        <v>1</v>
      </c>
      <c r="AA18" s="1" t="b">
        <f t="shared" si="9"/>
        <v>1</v>
      </c>
      <c r="AB18" s="1" t="b">
        <f t="shared" si="10"/>
        <v>1</v>
      </c>
    </row>
    <row r="19" spans="1:28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28" ht="15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28" ht="20.25">
      <c r="A21" s="16" t="s">
        <v>23</v>
      </c>
      <c r="B21" s="6"/>
      <c r="C21" s="6"/>
      <c r="D21" s="6"/>
      <c r="E21" s="6"/>
      <c r="F21" s="6"/>
      <c r="G21" s="6"/>
      <c r="H21" s="6" t="s">
        <v>31</v>
      </c>
      <c r="I21" s="6"/>
      <c r="J21" s="6"/>
      <c r="K21" s="6"/>
      <c r="L21" s="6"/>
      <c r="M21" s="6"/>
      <c r="N21" s="6"/>
      <c r="O21" s="6"/>
      <c r="P21" s="6"/>
      <c r="Q21" s="6"/>
    </row>
    <row r="22" spans="1:28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28" ht="15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28" ht="15.7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28" ht="15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28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28" ht="15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28" ht="15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28" ht="15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8" ht="15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28" ht="15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28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75">
      <c r="A35" s="1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5.75">
      <c r="A36" s="1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</sheetData>
  <mergeCells count="14">
    <mergeCell ref="I5:N5"/>
    <mergeCell ref="N1:O1"/>
    <mergeCell ref="V1:W1"/>
    <mergeCell ref="I3:M3"/>
    <mergeCell ref="B4:G4"/>
    <mergeCell ref="I4:N4"/>
    <mergeCell ref="O8:Q8"/>
    <mergeCell ref="R8:W8"/>
    <mergeCell ref="A8:A9"/>
    <mergeCell ref="B8:B9"/>
    <mergeCell ref="C8:E8"/>
    <mergeCell ref="F8:H8"/>
    <mergeCell ref="I8:K8"/>
    <mergeCell ref="L8:N8"/>
  </mergeCells>
  <pageMargins left="0.7" right="0.7" top="0.75" bottom="0.75" header="0.3" footer="0.3"/>
  <pageSetup paperSize="9" scale="58" orientation="landscape" r:id="rId1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B36"/>
  <sheetViews>
    <sheetView view="pageBreakPreview" topLeftCell="A4" zoomScale="70" zoomScaleNormal="70" zoomScaleSheetLayoutView="70" workbookViewId="0">
      <selection activeCell="U23" sqref="U23"/>
    </sheetView>
  </sheetViews>
  <sheetFormatPr defaultRowHeight="15"/>
  <cols>
    <col min="1" max="1" width="19.28515625" style="1" customWidth="1"/>
    <col min="2" max="2" width="9.5703125" style="1" bestFit="1" customWidth="1"/>
    <col min="3" max="17" width="9.28515625" style="1" bestFit="1" customWidth="1"/>
    <col min="18" max="23" width="9.140625" style="1"/>
    <col min="24" max="28" width="10" style="1" bestFit="1" customWidth="1"/>
    <col min="29" max="16384" width="9.140625" style="1"/>
  </cols>
  <sheetData>
    <row r="1" spans="1:28" ht="18.75">
      <c r="B1" s="2" t="s">
        <v>33</v>
      </c>
      <c r="N1" s="46"/>
      <c r="O1" s="46"/>
      <c r="V1" s="46" t="s">
        <v>1</v>
      </c>
      <c r="W1" s="46"/>
    </row>
    <row r="2" spans="1:28" ht="18.75">
      <c r="B2" s="2"/>
      <c r="N2" s="3"/>
      <c r="O2" s="3"/>
      <c r="V2" s="3"/>
      <c r="W2" s="3"/>
    </row>
    <row r="3" spans="1:28" ht="15.75">
      <c r="B3" s="4" t="s">
        <v>2</v>
      </c>
      <c r="C3" s="5"/>
      <c r="E3" s="5"/>
      <c r="F3" s="5"/>
      <c r="I3" s="47" t="s">
        <v>28</v>
      </c>
      <c r="J3" s="47"/>
      <c r="K3" s="47"/>
      <c r="L3" s="47"/>
      <c r="M3" s="47"/>
      <c r="N3" s="6"/>
      <c r="O3" s="6"/>
    </row>
    <row r="4" spans="1:28" ht="15.75">
      <c r="A4" s="6"/>
      <c r="B4" s="47" t="s">
        <v>32</v>
      </c>
      <c r="C4" s="47"/>
      <c r="D4" s="47"/>
      <c r="E4" s="47"/>
      <c r="F4" s="47"/>
      <c r="G4" s="47"/>
      <c r="H4" s="5"/>
      <c r="I4" s="47" t="s">
        <v>29</v>
      </c>
      <c r="J4" s="47"/>
      <c r="K4" s="47"/>
      <c r="L4" s="47"/>
      <c r="M4" s="47"/>
      <c r="N4" s="47"/>
      <c r="O4" s="6"/>
      <c r="P4" s="6"/>
      <c r="Q4" s="6"/>
    </row>
    <row r="5" spans="1:28" ht="15.75">
      <c r="C5" s="7"/>
      <c r="E5" s="6"/>
      <c r="F5" s="6"/>
      <c r="I5" s="45" t="s">
        <v>30</v>
      </c>
      <c r="J5" s="45"/>
      <c r="K5" s="45"/>
      <c r="L5" s="45"/>
      <c r="M5" s="45"/>
      <c r="N5" s="45"/>
      <c r="O5" s="6"/>
      <c r="P5" s="6"/>
      <c r="Q5" s="6"/>
    </row>
    <row r="6" spans="1:28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8" ht="15.7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28" ht="68.25" customHeight="1">
      <c r="A8" s="43" t="s">
        <v>3</v>
      </c>
      <c r="B8" s="41" t="s">
        <v>4</v>
      </c>
      <c r="C8" s="41" t="s">
        <v>5</v>
      </c>
      <c r="D8" s="41"/>
      <c r="E8" s="41"/>
      <c r="F8" s="41" t="s">
        <v>6</v>
      </c>
      <c r="G8" s="41"/>
      <c r="H8" s="41"/>
      <c r="I8" s="41" t="s">
        <v>7</v>
      </c>
      <c r="J8" s="41"/>
      <c r="K8" s="41"/>
      <c r="L8" s="41" t="s">
        <v>8</v>
      </c>
      <c r="M8" s="41"/>
      <c r="N8" s="41"/>
      <c r="O8" s="41" t="s">
        <v>9</v>
      </c>
      <c r="P8" s="41"/>
      <c r="Q8" s="41"/>
      <c r="R8" s="42" t="s">
        <v>10</v>
      </c>
      <c r="S8" s="42"/>
      <c r="T8" s="42"/>
      <c r="U8" s="42"/>
      <c r="V8" s="42"/>
      <c r="W8" s="42"/>
    </row>
    <row r="9" spans="1:28" ht="63">
      <c r="A9" s="44"/>
      <c r="B9" s="41"/>
      <c r="C9" s="9" t="s">
        <v>11</v>
      </c>
      <c r="D9" s="9" t="s">
        <v>12</v>
      </c>
      <c r="E9" s="9" t="s">
        <v>13</v>
      </c>
      <c r="F9" s="9" t="s">
        <v>11</v>
      </c>
      <c r="G9" s="9" t="s">
        <v>12</v>
      </c>
      <c r="H9" s="9" t="s">
        <v>13</v>
      </c>
      <c r="I9" s="9" t="s">
        <v>11</v>
      </c>
      <c r="J9" s="9" t="s">
        <v>12</v>
      </c>
      <c r="K9" s="9" t="s">
        <v>13</v>
      </c>
      <c r="L9" s="9" t="s">
        <v>11</v>
      </c>
      <c r="M9" s="9" t="s">
        <v>12</v>
      </c>
      <c r="N9" s="9" t="s">
        <v>13</v>
      </c>
      <c r="O9" s="9" t="s">
        <v>11</v>
      </c>
      <c r="P9" s="9" t="s">
        <v>12</v>
      </c>
      <c r="Q9" s="9" t="s">
        <v>13</v>
      </c>
      <c r="R9" s="9" t="s">
        <v>11</v>
      </c>
      <c r="S9" s="9" t="s">
        <v>14</v>
      </c>
      <c r="T9" s="9" t="s">
        <v>12</v>
      </c>
      <c r="U9" s="10" t="s">
        <v>14</v>
      </c>
      <c r="V9" s="9" t="s">
        <v>13</v>
      </c>
      <c r="W9" s="9" t="s">
        <v>14</v>
      </c>
    </row>
    <row r="10" spans="1:28" ht="15.75">
      <c r="A10" s="26" t="s">
        <v>15</v>
      </c>
      <c r="B10" s="22">
        <v>6</v>
      </c>
      <c r="C10" s="22">
        <v>1</v>
      </c>
      <c r="D10" s="22">
        <v>2</v>
      </c>
      <c r="E10" s="22">
        <v>3</v>
      </c>
      <c r="F10" s="23"/>
      <c r="G10" s="22">
        <v>2</v>
      </c>
      <c r="H10" s="22">
        <v>4</v>
      </c>
      <c r="I10" s="22"/>
      <c r="J10" s="22">
        <v>3</v>
      </c>
      <c r="K10" s="22">
        <v>3</v>
      </c>
      <c r="L10" s="22"/>
      <c r="M10" s="22">
        <v>3</v>
      </c>
      <c r="N10" s="22">
        <v>3</v>
      </c>
      <c r="O10" s="22"/>
      <c r="P10" s="22"/>
      <c r="Q10" s="22"/>
      <c r="R10" s="24">
        <f>(C10+F10+I10+L10+O10)/5</f>
        <v>0.2</v>
      </c>
      <c r="S10" s="22">
        <f t="shared" ref="S10:S18" si="0">R10*100/B10</f>
        <v>3.3333333333333335</v>
      </c>
      <c r="T10" s="24">
        <f t="shared" ref="T10:T13" si="1">(D10+G10+J10+M10+P10)/5</f>
        <v>2</v>
      </c>
      <c r="U10" s="22">
        <f t="shared" ref="U10:U18" si="2">T10*100/B10</f>
        <v>33.333333333333336</v>
      </c>
      <c r="V10" s="24">
        <f t="shared" ref="V10:V18" si="3">(E10+H10+K10+N10+Q10)/5</f>
        <v>2.6</v>
      </c>
      <c r="W10" s="22">
        <f t="shared" ref="W10:W18" si="4">V10*100/B10</f>
        <v>43.333333333333336</v>
      </c>
      <c r="X10" s="1" t="b">
        <f>B10=C10+D10+E10</f>
        <v>1</v>
      </c>
      <c r="Y10" s="1" t="b">
        <f>B10=F10+G10+H10</f>
        <v>1</v>
      </c>
      <c r="Z10" s="1" t="b">
        <f>B10=I10+J10+K10</f>
        <v>1</v>
      </c>
      <c r="AA10" s="1" t="b">
        <f>B10=L10+M10+N10</f>
        <v>1</v>
      </c>
      <c r="AB10" s="1" t="b">
        <f>B10=O10+P10+Q10</f>
        <v>0</v>
      </c>
    </row>
    <row r="11" spans="1:28" ht="15.75">
      <c r="A11" s="26" t="s">
        <v>16</v>
      </c>
      <c r="B11" s="22">
        <v>9</v>
      </c>
      <c r="C11" s="22">
        <v>1</v>
      </c>
      <c r="D11" s="22">
        <v>4</v>
      </c>
      <c r="E11" s="22">
        <v>4</v>
      </c>
      <c r="F11" s="22"/>
      <c r="G11" s="22">
        <v>2</v>
      </c>
      <c r="H11" s="22">
        <v>7</v>
      </c>
      <c r="I11" s="22"/>
      <c r="J11" s="22">
        <v>6</v>
      </c>
      <c r="K11" s="22">
        <v>3</v>
      </c>
      <c r="L11" s="22"/>
      <c r="M11" s="22">
        <v>6</v>
      </c>
      <c r="N11" s="22">
        <v>3</v>
      </c>
      <c r="O11" s="22"/>
      <c r="P11" s="22"/>
      <c r="Q11" s="22"/>
      <c r="R11" s="24">
        <f t="shared" ref="R11:R13" si="5">(C11+F11+I11+L11+O11)/5</f>
        <v>0.2</v>
      </c>
      <c r="S11" s="22">
        <f t="shared" si="0"/>
        <v>2.2222222222222223</v>
      </c>
      <c r="T11" s="24">
        <f t="shared" si="1"/>
        <v>3.6</v>
      </c>
      <c r="U11" s="22">
        <f t="shared" si="2"/>
        <v>40</v>
      </c>
      <c r="V11" s="24">
        <f t="shared" si="3"/>
        <v>3.4</v>
      </c>
      <c r="W11" s="22">
        <f t="shared" si="4"/>
        <v>37.777777777777779</v>
      </c>
      <c r="X11" s="1" t="b">
        <f t="shared" ref="X11:X18" si="6">B11=C11+D11+E11</f>
        <v>1</v>
      </c>
      <c r="Y11" s="1" t="b">
        <f t="shared" ref="Y11:Y18" si="7">B11=F11+G11+H11</f>
        <v>1</v>
      </c>
      <c r="Z11" s="1" t="b">
        <f t="shared" ref="Z11:Z18" si="8">B11=I11+J11+K11</f>
        <v>1</v>
      </c>
      <c r="AA11" s="1" t="b">
        <f t="shared" ref="AA11:AA18" si="9">B11=L11+M11+N11</f>
        <v>1</v>
      </c>
      <c r="AB11" s="1" t="b">
        <f t="shared" ref="AB11:AB18" si="10">B11=O11+P11+Q11</f>
        <v>0</v>
      </c>
    </row>
    <row r="12" spans="1:28" ht="15.75">
      <c r="A12" s="26" t="s">
        <v>17</v>
      </c>
      <c r="B12" s="22">
        <v>11</v>
      </c>
      <c r="C12" s="22">
        <v>3</v>
      </c>
      <c r="D12" s="22">
        <v>7</v>
      </c>
      <c r="E12" s="22">
        <v>1</v>
      </c>
      <c r="F12" s="22">
        <v>5</v>
      </c>
      <c r="G12" s="22">
        <v>5</v>
      </c>
      <c r="H12" s="22">
        <v>1</v>
      </c>
      <c r="I12" s="22">
        <v>4</v>
      </c>
      <c r="J12" s="22">
        <v>6</v>
      </c>
      <c r="K12" s="22">
        <v>1</v>
      </c>
      <c r="L12" s="22">
        <v>3</v>
      </c>
      <c r="M12" s="22">
        <v>8</v>
      </c>
      <c r="N12" s="22"/>
      <c r="O12" s="22"/>
      <c r="P12" s="22"/>
      <c r="Q12" s="22"/>
      <c r="R12" s="24">
        <f t="shared" si="5"/>
        <v>3</v>
      </c>
      <c r="S12" s="25">
        <f t="shared" si="0"/>
        <v>27.272727272727273</v>
      </c>
      <c r="T12" s="24">
        <f t="shared" si="1"/>
        <v>5.2</v>
      </c>
      <c r="U12" s="25">
        <f t="shared" si="2"/>
        <v>47.272727272727273</v>
      </c>
      <c r="V12" s="24">
        <f t="shared" si="3"/>
        <v>0.6</v>
      </c>
      <c r="W12" s="22">
        <f t="shared" si="4"/>
        <v>5.4545454545454541</v>
      </c>
      <c r="X12" s="1" t="b">
        <f t="shared" si="6"/>
        <v>1</v>
      </c>
      <c r="Y12" s="1" t="b">
        <f t="shared" si="7"/>
        <v>1</v>
      </c>
      <c r="Z12" s="1" t="b">
        <f t="shared" si="8"/>
        <v>1</v>
      </c>
      <c r="AA12" s="1" t="b">
        <f t="shared" si="9"/>
        <v>1</v>
      </c>
      <c r="AB12" s="1" t="b">
        <f t="shared" si="10"/>
        <v>0</v>
      </c>
    </row>
    <row r="13" spans="1:28" ht="15.75">
      <c r="A13" s="26" t="s">
        <v>18</v>
      </c>
      <c r="B13" s="22">
        <v>5</v>
      </c>
      <c r="C13" s="22">
        <v>0</v>
      </c>
      <c r="D13" s="22">
        <v>5</v>
      </c>
      <c r="E13" s="22">
        <v>0</v>
      </c>
      <c r="F13" s="22">
        <v>3</v>
      </c>
      <c r="G13" s="22">
        <v>2</v>
      </c>
      <c r="H13" s="22">
        <v>0</v>
      </c>
      <c r="I13" s="22">
        <v>4</v>
      </c>
      <c r="J13" s="22">
        <v>1</v>
      </c>
      <c r="K13" s="22"/>
      <c r="L13" s="22">
        <v>4</v>
      </c>
      <c r="M13" s="22">
        <v>1</v>
      </c>
      <c r="N13" s="22"/>
      <c r="O13" s="22"/>
      <c r="P13" s="22"/>
      <c r="Q13" s="22"/>
      <c r="R13" s="24">
        <f t="shared" si="5"/>
        <v>2.2000000000000002</v>
      </c>
      <c r="S13" s="22">
        <f t="shared" si="0"/>
        <v>44.000000000000007</v>
      </c>
      <c r="T13" s="24">
        <f t="shared" si="1"/>
        <v>1.8</v>
      </c>
      <c r="U13" s="22">
        <f t="shared" si="2"/>
        <v>36</v>
      </c>
      <c r="V13" s="24">
        <f t="shared" si="3"/>
        <v>0</v>
      </c>
      <c r="W13" s="22">
        <f t="shared" si="4"/>
        <v>0</v>
      </c>
      <c r="X13" s="1" t="b">
        <f t="shared" si="6"/>
        <v>1</v>
      </c>
      <c r="Y13" s="1" t="b">
        <f t="shared" si="7"/>
        <v>1</v>
      </c>
      <c r="Z13" s="1" t="b">
        <f t="shared" si="8"/>
        <v>1</v>
      </c>
      <c r="AA13" s="1" t="b">
        <f t="shared" si="9"/>
        <v>1</v>
      </c>
      <c r="AB13" s="1" t="b">
        <f t="shared" si="10"/>
        <v>0</v>
      </c>
    </row>
    <row r="14" spans="1:28" ht="15.75">
      <c r="A14" s="26" t="s">
        <v>19</v>
      </c>
      <c r="B14" s="19">
        <v>16</v>
      </c>
      <c r="C14" s="19">
        <v>6</v>
      </c>
      <c r="D14" s="19">
        <v>8</v>
      </c>
      <c r="E14" s="19">
        <v>2</v>
      </c>
      <c r="F14" s="19">
        <v>8</v>
      </c>
      <c r="G14" s="19">
        <v>6</v>
      </c>
      <c r="H14" s="19">
        <v>2</v>
      </c>
      <c r="I14" s="19">
        <v>6</v>
      </c>
      <c r="J14" s="19">
        <v>8</v>
      </c>
      <c r="K14" s="19">
        <v>2</v>
      </c>
      <c r="L14" s="19">
        <v>6</v>
      </c>
      <c r="M14" s="19">
        <v>7</v>
      </c>
      <c r="N14" s="19">
        <v>3</v>
      </c>
      <c r="O14" s="19">
        <v>7</v>
      </c>
      <c r="P14" s="19">
        <v>7</v>
      </c>
      <c r="Q14" s="19">
        <v>2</v>
      </c>
      <c r="R14" s="20">
        <v>7</v>
      </c>
      <c r="S14" s="19">
        <f t="shared" si="0"/>
        <v>43.75</v>
      </c>
      <c r="T14" s="20">
        <v>7</v>
      </c>
      <c r="U14" s="19">
        <f t="shared" si="2"/>
        <v>43.75</v>
      </c>
      <c r="V14" s="20">
        <v>2</v>
      </c>
      <c r="W14" s="19">
        <f t="shared" si="4"/>
        <v>12.5</v>
      </c>
      <c r="X14" s="1" t="b">
        <f t="shared" si="6"/>
        <v>1</v>
      </c>
      <c r="Y14" s="1" t="b">
        <f t="shared" si="7"/>
        <v>1</v>
      </c>
      <c r="Z14" s="1" t="b">
        <f t="shared" si="8"/>
        <v>1</v>
      </c>
      <c r="AA14" s="1" t="b">
        <f t="shared" si="9"/>
        <v>1</v>
      </c>
      <c r="AB14" s="1" t="b">
        <f t="shared" si="10"/>
        <v>1</v>
      </c>
    </row>
    <row r="15" spans="1:28" ht="15.75">
      <c r="A15" s="26" t="s">
        <v>18</v>
      </c>
      <c r="B15" s="19">
        <v>14</v>
      </c>
      <c r="C15" s="19">
        <v>5</v>
      </c>
      <c r="D15" s="19">
        <v>7</v>
      </c>
      <c r="E15" s="19">
        <v>2</v>
      </c>
      <c r="F15" s="19">
        <v>5</v>
      </c>
      <c r="G15" s="19">
        <v>6</v>
      </c>
      <c r="H15" s="19">
        <v>3</v>
      </c>
      <c r="I15" s="19">
        <v>5</v>
      </c>
      <c r="J15" s="19">
        <v>7</v>
      </c>
      <c r="K15" s="19">
        <v>2</v>
      </c>
      <c r="L15" s="19">
        <v>5</v>
      </c>
      <c r="M15" s="19">
        <v>7</v>
      </c>
      <c r="N15" s="19">
        <v>2</v>
      </c>
      <c r="O15" s="19">
        <v>6</v>
      </c>
      <c r="P15" s="19">
        <v>6</v>
      </c>
      <c r="Q15" s="19">
        <v>2</v>
      </c>
      <c r="R15" s="20">
        <v>6</v>
      </c>
      <c r="S15" s="21">
        <f t="shared" si="0"/>
        <v>42.857142857142854</v>
      </c>
      <c r="T15" s="20">
        <v>6</v>
      </c>
      <c r="U15" s="21">
        <f t="shared" si="2"/>
        <v>42.857142857142854</v>
      </c>
      <c r="V15" s="20">
        <f t="shared" si="3"/>
        <v>2.2000000000000002</v>
      </c>
      <c r="W15" s="21">
        <f t="shared" si="4"/>
        <v>15.714285714285717</v>
      </c>
      <c r="X15" s="1" t="b">
        <f t="shared" si="6"/>
        <v>1</v>
      </c>
      <c r="Y15" s="1" t="b">
        <f t="shared" si="7"/>
        <v>1</v>
      </c>
      <c r="Z15" s="1" t="b">
        <f t="shared" si="8"/>
        <v>1</v>
      </c>
      <c r="AA15" s="1" t="b">
        <f t="shared" si="9"/>
        <v>1</v>
      </c>
      <c r="AB15" s="1" t="b">
        <f t="shared" si="10"/>
        <v>1</v>
      </c>
    </row>
    <row r="16" spans="1:28" ht="15.75">
      <c r="A16" s="26" t="s">
        <v>17</v>
      </c>
      <c r="B16" s="19">
        <v>15</v>
      </c>
      <c r="C16" s="19">
        <v>4</v>
      </c>
      <c r="D16" s="19">
        <v>9</v>
      </c>
      <c r="E16" s="19">
        <v>2</v>
      </c>
      <c r="F16" s="19">
        <v>5</v>
      </c>
      <c r="G16" s="19">
        <v>7</v>
      </c>
      <c r="H16" s="19">
        <v>3</v>
      </c>
      <c r="I16" s="19">
        <v>4</v>
      </c>
      <c r="J16" s="19">
        <v>8</v>
      </c>
      <c r="K16" s="19">
        <v>3</v>
      </c>
      <c r="L16" s="19">
        <v>5</v>
      </c>
      <c r="M16" s="19">
        <v>6</v>
      </c>
      <c r="N16" s="19">
        <v>4</v>
      </c>
      <c r="O16" s="19">
        <v>5</v>
      </c>
      <c r="P16" s="19">
        <v>7</v>
      </c>
      <c r="Q16" s="19">
        <v>3</v>
      </c>
      <c r="R16" s="20">
        <v>5</v>
      </c>
      <c r="S16" s="21">
        <f t="shared" si="0"/>
        <v>33.333333333333336</v>
      </c>
      <c r="T16" s="20">
        <v>7</v>
      </c>
      <c r="U16" s="21">
        <f t="shared" si="2"/>
        <v>46.666666666666664</v>
      </c>
      <c r="V16" s="20">
        <f t="shared" si="3"/>
        <v>3</v>
      </c>
      <c r="W16" s="21">
        <f t="shared" si="4"/>
        <v>20</v>
      </c>
      <c r="X16" s="1" t="b">
        <f t="shared" si="6"/>
        <v>1</v>
      </c>
      <c r="Y16" s="1" t="b">
        <f t="shared" si="7"/>
        <v>1</v>
      </c>
      <c r="Z16" s="1" t="b">
        <f t="shared" si="8"/>
        <v>1</v>
      </c>
      <c r="AA16" s="1" t="b">
        <f t="shared" si="9"/>
        <v>1</v>
      </c>
      <c r="AB16" s="1" t="b">
        <f t="shared" si="10"/>
        <v>1</v>
      </c>
    </row>
    <row r="17" spans="1:28" ht="15.75">
      <c r="A17" s="11" t="s">
        <v>21</v>
      </c>
      <c r="B17" s="11">
        <v>45</v>
      </c>
      <c r="C17" s="11">
        <v>15</v>
      </c>
      <c r="D17" s="11">
        <v>24</v>
      </c>
      <c r="E17" s="11">
        <v>6</v>
      </c>
      <c r="F17" s="11">
        <v>18</v>
      </c>
      <c r="G17" s="11">
        <v>19</v>
      </c>
      <c r="H17" s="11">
        <v>8</v>
      </c>
      <c r="I17" s="11">
        <v>15</v>
      </c>
      <c r="J17" s="11">
        <v>23</v>
      </c>
      <c r="K17" s="11">
        <v>7</v>
      </c>
      <c r="L17" s="11">
        <v>16</v>
      </c>
      <c r="M17" s="11">
        <v>20</v>
      </c>
      <c r="N17" s="11">
        <v>9</v>
      </c>
      <c r="O17" s="11">
        <v>16</v>
      </c>
      <c r="P17" s="11">
        <v>20</v>
      </c>
      <c r="Q17" s="11">
        <v>7</v>
      </c>
      <c r="R17" s="12">
        <f t="shared" ref="R17:R18" si="11">(C17+F17+I17+L17+O17)/5</f>
        <v>16</v>
      </c>
      <c r="S17" s="13">
        <f t="shared" si="0"/>
        <v>35.555555555555557</v>
      </c>
      <c r="T17" s="12">
        <v>20</v>
      </c>
      <c r="U17" s="13">
        <f t="shared" si="2"/>
        <v>44.444444444444443</v>
      </c>
      <c r="V17" s="12">
        <f t="shared" si="3"/>
        <v>7.4</v>
      </c>
      <c r="W17" s="13">
        <f t="shared" si="4"/>
        <v>16.444444444444443</v>
      </c>
      <c r="X17" s="1" t="b">
        <f t="shared" si="6"/>
        <v>1</v>
      </c>
      <c r="Y17" s="1" t="b">
        <f t="shared" si="7"/>
        <v>1</v>
      </c>
      <c r="Z17" s="1" t="b">
        <f t="shared" si="8"/>
        <v>1</v>
      </c>
      <c r="AA17" s="1" t="b">
        <f t="shared" si="9"/>
        <v>1</v>
      </c>
      <c r="AB17" s="1" t="b">
        <f t="shared" si="10"/>
        <v>0</v>
      </c>
    </row>
    <row r="18" spans="1:28" ht="17.25" customHeight="1">
      <c r="A18" s="14" t="s">
        <v>22</v>
      </c>
      <c r="B18" s="15">
        <f>B17*100/B17</f>
        <v>100</v>
      </c>
      <c r="C18" s="13">
        <f>C17*100/B17</f>
        <v>33.333333333333336</v>
      </c>
      <c r="D18" s="13">
        <f>D17*100/B17</f>
        <v>53.333333333333336</v>
      </c>
      <c r="E18" s="13">
        <f>E17*100/B17</f>
        <v>13.333333333333334</v>
      </c>
      <c r="F18" s="13">
        <f>F17*100/B17</f>
        <v>40</v>
      </c>
      <c r="G18" s="13">
        <f>G17*100/B17</f>
        <v>42.222222222222221</v>
      </c>
      <c r="H18" s="13">
        <f>H17*100/B17</f>
        <v>17.777777777777779</v>
      </c>
      <c r="I18" s="13">
        <f>I17*100/B17</f>
        <v>33.333333333333336</v>
      </c>
      <c r="J18" s="13">
        <f>J17*100/B17</f>
        <v>51.111111111111114</v>
      </c>
      <c r="K18" s="13">
        <f>K17*100/B17</f>
        <v>15.555555555555555</v>
      </c>
      <c r="L18" s="13">
        <f>L17*100/B17</f>
        <v>35.555555555555557</v>
      </c>
      <c r="M18" s="13">
        <f>M17*100/B17</f>
        <v>44.444444444444443</v>
      </c>
      <c r="N18" s="13">
        <f>N17*100/B17</f>
        <v>20</v>
      </c>
      <c r="O18" s="13">
        <f>O17*100/B17</f>
        <v>35.555555555555557</v>
      </c>
      <c r="P18" s="13">
        <f>P17*100/B17</f>
        <v>44.444444444444443</v>
      </c>
      <c r="Q18" s="13">
        <f>Q17*100/B17</f>
        <v>15.555555555555555</v>
      </c>
      <c r="R18" s="13">
        <f t="shared" si="11"/>
        <v>35.555555555555557</v>
      </c>
      <c r="S18" s="13">
        <f t="shared" si="0"/>
        <v>35.555555555555557</v>
      </c>
      <c r="T18" s="13">
        <f t="shared" ref="T18" si="12">(D18+G18+J18+M18+P18)/5</f>
        <v>47.111111111111121</v>
      </c>
      <c r="U18" s="13">
        <f t="shared" si="2"/>
        <v>47.111111111111121</v>
      </c>
      <c r="V18" s="13">
        <f t="shared" si="3"/>
        <v>16.444444444444446</v>
      </c>
      <c r="W18" s="13">
        <f t="shared" si="4"/>
        <v>16.444444444444446</v>
      </c>
      <c r="X18" s="1" t="b">
        <f t="shared" si="6"/>
        <v>1</v>
      </c>
      <c r="Y18" s="1" t="b">
        <f t="shared" si="7"/>
        <v>1</v>
      </c>
      <c r="Z18" s="1" t="b">
        <f t="shared" si="8"/>
        <v>1</v>
      </c>
      <c r="AA18" s="1" t="b">
        <f t="shared" si="9"/>
        <v>1</v>
      </c>
      <c r="AB18" s="1" t="b">
        <f t="shared" si="10"/>
        <v>0</v>
      </c>
    </row>
    <row r="19" spans="1:28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28" ht="15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28" ht="20.25">
      <c r="A21" s="16" t="s">
        <v>23</v>
      </c>
      <c r="B21" s="6"/>
      <c r="C21" s="6"/>
      <c r="D21" s="6"/>
      <c r="E21" s="6"/>
      <c r="F21" s="6"/>
      <c r="G21" s="6"/>
      <c r="H21" s="6" t="s">
        <v>31</v>
      </c>
      <c r="I21" s="6"/>
      <c r="J21" s="6"/>
      <c r="K21" s="6"/>
      <c r="L21" s="6"/>
      <c r="M21" s="6"/>
      <c r="N21" s="6"/>
      <c r="O21" s="6"/>
      <c r="P21" s="6"/>
      <c r="Q21" s="6"/>
    </row>
    <row r="22" spans="1:28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28" ht="15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28" ht="15.7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28" ht="15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28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28" ht="15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28" ht="15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28" ht="15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8" ht="15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28" ht="15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28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75">
      <c r="A35" s="1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5.75">
      <c r="A36" s="1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</sheetData>
  <mergeCells count="14">
    <mergeCell ref="I5:N5"/>
    <mergeCell ref="N1:O1"/>
    <mergeCell ref="V1:W1"/>
    <mergeCell ref="I3:M3"/>
    <mergeCell ref="B4:G4"/>
    <mergeCell ref="I4:N4"/>
    <mergeCell ref="O8:Q8"/>
    <mergeCell ref="R8:W8"/>
    <mergeCell ref="A8:A9"/>
    <mergeCell ref="B8:B9"/>
    <mergeCell ref="C8:E8"/>
    <mergeCell ref="F8:H8"/>
    <mergeCell ref="I8:K8"/>
    <mergeCell ref="L8:N8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W36"/>
  <sheetViews>
    <sheetView tabSelected="1" view="pageBreakPreview" topLeftCell="A2" zoomScale="70" zoomScaleSheetLayoutView="70" workbookViewId="0">
      <selection activeCell="E27" sqref="E26:E27"/>
    </sheetView>
  </sheetViews>
  <sheetFormatPr defaultRowHeight="15"/>
  <cols>
    <col min="1" max="1" width="19.28515625" style="1" customWidth="1"/>
    <col min="2" max="2" width="13.85546875" style="1" bestFit="1" customWidth="1"/>
    <col min="3" max="17" width="9.28515625" style="1" bestFit="1" customWidth="1"/>
    <col min="18" max="16384" width="9.140625" style="1"/>
  </cols>
  <sheetData>
    <row r="1" spans="1:23" ht="18.75">
      <c r="B1" s="2" t="s">
        <v>35</v>
      </c>
      <c r="N1" s="46"/>
      <c r="O1" s="46"/>
      <c r="V1" s="46" t="s">
        <v>1</v>
      </c>
      <c r="W1" s="46"/>
    </row>
    <row r="2" spans="1:23" ht="18.75">
      <c r="B2" s="2"/>
      <c r="N2" s="3"/>
      <c r="O2" s="3"/>
      <c r="V2" s="3"/>
      <c r="W2" s="3"/>
    </row>
    <row r="3" spans="1:23" ht="15.75">
      <c r="B3" s="33" t="s">
        <v>2</v>
      </c>
      <c r="C3" s="34"/>
      <c r="D3" s="35"/>
      <c r="E3" s="34"/>
      <c r="F3" s="34"/>
      <c r="G3" s="35"/>
      <c r="H3" s="35"/>
      <c r="I3" s="49" t="s">
        <v>36</v>
      </c>
      <c r="J3" s="49"/>
      <c r="K3" s="49"/>
      <c r="L3" s="49"/>
      <c r="M3" s="49"/>
      <c r="N3" s="36"/>
      <c r="O3" s="6"/>
    </row>
    <row r="4" spans="1:23" ht="15.75">
      <c r="A4" s="6"/>
      <c r="B4" s="49" t="s">
        <v>39</v>
      </c>
      <c r="C4" s="49"/>
      <c r="D4" s="49"/>
      <c r="E4" s="49"/>
      <c r="F4" s="49"/>
      <c r="G4" s="49"/>
      <c r="H4" s="34"/>
      <c r="I4" s="49" t="s">
        <v>40</v>
      </c>
      <c r="J4" s="49"/>
      <c r="K4" s="49"/>
      <c r="L4" s="49"/>
      <c r="M4" s="49"/>
      <c r="N4" s="49"/>
      <c r="O4" s="6"/>
      <c r="P4" s="6"/>
      <c r="Q4" s="6"/>
    </row>
    <row r="5" spans="1:23" ht="15.75">
      <c r="B5" s="35"/>
      <c r="C5" s="37"/>
      <c r="D5" s="35"/>
      <c r="E5" s="36"/>
      <c r="F5" s="36"/>
      <c r="G5" s="35"/>
      <c r="H5" s="35"/>
      <c r="I5" s="48" t="s">
        <v>37</v>
      </c>
      <c r="J5" s="48"/>
      <c r="K5" s="48"/>
      <c r="L5" s="48"/>
      <c r="M5" s="48"/>
      <c r="N5" s="48"/>
      <c r="O5" s="6"/>
      <c r="P5" s="6"/>
      <c r="Q5" s="6"/>
    </row>
    <row r="6" spans="1:23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3" ht="15.7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23" ht="68.25" customHeight="1">
      <c r="A8" s="43" t="s">
        <v>3</v>
      </c>
      <c r="B8" s="41" t="s">
        <v>4</v>
      </c>
      <c r="C8" s="41" t="s">
        <v>5</v>
      </c>
      <c r="D8" s="41"/>
      <c r="E8" s="41"/>
      <c r="F8" s="41" t="s">
        <v>6</v>
      </c>
      <c r="G8" s="41"/>
      <c r="H8" s="41"/>
      <c r="I8" s="41" t="s">
        <v>7</v>
      </c>
      <c r="J8" s="41"/>
      <c r="K8" s="41"/>
      <c r="L8" s="41" t="s">
        <v>8</v>
      </c>
      <c r="M8" s="41"/>
      <c r="N8" s="41"/>
      <c r="O8" s="41" t="s">
        <v>9</v>
      </c>
      <c r="P8" s="41"/>
      <c r="Q8" s="41"/>
      <c r="R8" s="42" t="s">
        <v>10</v>
      </c>
      <c r="S8" s="42"/>
      <c r="T8" s="42"/>
      <c r="U8" s="42"/>
      <c r="V8" s="42"/>
      <c r="W8" s="42"/>
    </row>
    <row r="9" spans="1:23" ht="63">
      <c r="A9" s="44"/>
      <c r="B9" s="41"/>
      <c r="C9" s="9" t="s">
        <v>11</v>
      </c>
      <c r="D9" s="9" t="s">
        <v>12</v>
      </c>
      <c r="E9" s="9" t="s">
        <v>13</v>
      </c>
      <c r="F9" s="9" t="s">
        <v>11</v>
      </c>
      <c r="G9" s="9" t="s">
        <v>12</v>
      </c>
      <c r="H9" s="9" t="s">
        <v>13</v>
      </c>
      <c r="I9" s="9" t="s">
        <v>11</v>
      </c>
      <c r="J9" s="9" t="s">
        <v>12</v>
      </c>
      <c r="K9" s="9" t="s">
        <v>13</v>
      </c>
      <c r="L9" s="9" t="s">
        <v>11</v>
      </c>
      <c r="M9" s="9" t="s">
        <v>12</v>
      </c>
      <c r="N9" s="9" t="s">
        <v>13</v>
      </c>
      <c r="O9" s="9" t="s">
        <v>11</v>
      </c>
      <c r="P9" s="9" t="s">
        <v>12</v>
      </c>
      <c r="Q9" s="9" t="s">
        <v>13</v>
      </c>
      <c r="R9" s="9" t="s">
        <v>11</v>
      </c>
      <c r="S9" s="9" t="s">
        <v>14</v>
      </c>
      <c r="T9" s="9" t="s">
        <v>12</v>
      </c>
      <c r="U9" s="10" t="s">
        <v>14</v>
      </c>
      <c r="V9" s="9" t="s">
        <v>13</v>
      </c>
      <c r="W9" s="9" t="s">
        <v>14</v>
      </c>
    </row>
    <row r="10" spans="1:23" ht="15.75">
      <c r="A10" s="26" t="s">
        <v>15</v>
      </c>
      <c r="B10" s="28"/>
      <c r="C10" s="28"/>
      <c r="D10" s="28"/>
      <c r="E10" s="28"/>
      <c r="F10" s="29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4">
        <f>(C10+F10+I10+L10+O10)/5</f>
        <v>0</v>
      </c>
      <c r="S10" s="28"/>
      <c r="T10" s="30"/>
      <c r="U10" s="28"/>
      <c r="V10" s="30"/>
      <c r="W10" s="28"/>
    </row>
    <row r="11" spans="1:23" ht="15.75">
      <c r="A11" s="26" t="s">
        <v>16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4">
        <f t="shared" ref="R11" si="0">(C11+F11+I11+L11+O11)/5</f>
        <v>0</v>
      </c>
      <c r="S11" s="28"/>
      <c r="T11" s="30"/>
      <c r="U11" s="28"/>
      <c r="V11" s="30"/>
      <c r="W11" s="28"/>
    </row>
    <row r="12" spans="1:23" ht="15.75">
      <c r="A12" s="26" t="s">
        <v>17</v>
      </c>
      <c r="B12" s="28">
        <v>14</v>
      </c>
      <c r="C12" s="28">
        <v>2</v>
      </c>
      <c r="D12" s="28">
        <v>9</v>
      </c>
      <c r="E12" s="28">
        <v>3</v>
      </c>
      <c r="F12" s="28">
        <v>0</v>
      </c>
      <c r="G12" s="28">
        <v>8</v>
      </c>
      <c r="H12" s="28">
        <v>6</v>
      </c>
      <c r="I12" s="28">
        <v>0</v>
      </c>
      <c r="J12" s="28">
        <v>8</v>
      </c>
      <c r="K12" s="28">
        <v>6</v>
      </c>
      <c r="L12" s="28">
        <v>0</v>
      </c>
      <c r="M12" s="28">
        <v>8</v>
      </c>
      <c r="N12" s="28">
        <v>6</v>
      </c>
      <c r="O12" s="28">
        <v>0</v>
      </c>
      <c r="P12" s="28">
        <v>10</v>
      </c>
      <c r="Q12" s="28">
        <v>4</v>
      </c>
      <c r="R12" s="30">
        <f>(C12+F12+I12+L12+O12)/5</f>
        <v>0.4</v>
      </c>
      <c r="S12" s="31">
        <f t="shared" ref="S12:S14" si="1">R12*100/B12</f>
        <v>2.8571428571428572</v>
      </c>
      <c r="T12" s="30">
        <f t="shared" ref="T12:T14" si="2">(D12+G12+J12+M12+P12)/5</f>
        <v>8.6</v>
      </c>
      <c r="U12" s="31">
        <f t="shared" ref="U12:U14" si="3">T12*100/B12</f>
        <v>61.428571428571431</v>
      </c>
      <c r="V12" s="30">
        <f t="shared" ref="V12:V14" si="4">(E12+H12+K12+N12+Q12)/5</f>
        <v>5</v>
      </c>
      <c r="W12" s="31">
        <f t="shared" ref="W12:W14" si="5">V12*100/B12</f>
        <v>35.714285714285715</v>
      </c>
    </row>
    <row r="13" spans="1:23" ht="15.75">
      <c r="A13" s="26" t="s">
        <v>18</v>
      </c>
      <c r="B13" s="28">
        <v>25</v>
      </c>
      <c r="C13" s="28">
        <v>0</v>
      </c>
      <c r="D13" s="28">
        <v>20</v>
      </c>
      <c r="E13" s="28">
        <v>5</v>
      </c>
      <c r="F13" s="28">
        <v>0</v>
      </c>
      <c r="G13" s="28">
        <v>11</v>
      </c>
      <c r="H13" s="28">
        <v>14</v>
      </c>
      <c r="I13" s="28">
        <v>0</v>
      </c>
      <c r="J13" s="28">
        <v>11</v>
      </c>
      <c r="K13" s="28">
        <v>14</v>
      </c>
      <c r="L13" s="28">
        <v>0</v>
      </c>
      <c r="M13" s="28">
        <v>12</v>
      </c>
      <c r="N13" s="28">
        <v>13</v>
      </c>
      <c r="O13" s="28">
        <v>0</v>
      </c>
      <c r="P13" s="28">
        <v>12</v>
      </c>
      <c r="Q13" s="28">
        <v>13</v>
      </c>
      <c r="R13" s="30">
        <f t="shared" ref="R13:R14" si="6">(C13+F13+I13+L13+O13)/5</f>
        <v>0</v>
      </c>
      <c r="S13" s="31">
        <f t="shared" si="1"/>
        <v>0</v>
      </c>
      <c r="T13" s="30">
        <f t="shared" si="2"/>
        <v>13.2</v>
      </c>
      <c r="U13" s="31">
        <f t="shared" si="3"/>
        <v>52.8</v>
      </c>
      <c r="V13" s="30">
        <f t="shared" si="4"/>
        <v>11.8</v>
      </c>
      <c r="W13" s="31">
        <f t="shared" si="5"/>
        <v>47.2</v>
      </c>
    </row>
    <row r="14" spans="1:23" ht="15.75">
      <c r="A14" s="26" t="s">
        <v>19</v>
      </c>
      <c r="B14" s="28">
        <v>9</v>
      </c>
      <c r="C14" s="28">
        <v>4</v>
      </c>
      <c r="D14" s="28">
        <v>3</v>
      </c>
      <c r="E14" s="28">
        <v>2</v>
      </c>
      <c r="F14" s="28">
        <v>6</v>
      </c>
      <c r="G14" s="28">
        <v>3</v>
      </c>
      <c r="H14" s="28">
        <v>0</v>
      </c>
      <c r="I14" s="28">
        <v>6</v>
      </c>
      <c r="J14" s="28">
        <v>2</v>
      </c>
      <c r="K14" s="28">
        <v>1</v>
      </c>
      <c r="L14" s="28">
        <v>5</v>
      </c>
      <c r="M14" s="28">
        <v>3</v>
      </c>
      <c r="N14" s="28">
        <v>1</v>
      </c>
      <c r="O14" s="28">
        <v>7</v>
      </c>
      <c r="P14" s="28">
        <v>2</v>
      </c>
      <c r="Q14" s="28">
        <v>0</v>
      </c>
      <c r="R14" s="30">
        <f t="shared" si="6"/>
        <v>5.6</v>
      </c>
      <c r="S14" s="31">
        <f t="shared" si="1"/>
        <v>62.222222222222221</v>
      </c>
      <c r="T14" s="30">
        <f t="shared" si="2"/>
        <v>2.6</v>
      </c>
      <c r="U14" s="31">
        <f t="shared" si="3"/>
        <v>28.888888888888889</v>
      </c>
      <c r="V14" s="30">
        <f t="shared" si="4"/>
        <v>0.8</v>
      </c>
      <c r="W14" s="31">
        <f t="shared" si="5"/>
        <v>8.8888888888888893</v>
      </c>
    </row>
    <row r="15" spans="1:23" ht="63">
      <c r="A15" s="27" t="s">
        <v>20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0"/>
      <c r="S15" s="28"/>
      <c r="T15" s="30"/>
      <c r="U15" s="28"/>
      <c r="V15" s="30"/>
      <c r="W15" s="28"/>
    </row>
    <row r="16" spans="1:23" ht="63">
      <c r="A16" s="27" t="s">
        <v>34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30"/>
      <c r="S16" s="28"/>
      <c r="T16" s="30"/>
      <c r="U16" s="28"/>
      <c r="V16" s="30"/>
      <c r="W16" s="28"/>
    </row>
    <row r="17" spans="1:23" ht="15.75">
      <c r="A17" s="11" t="s">
        <v>21</v>
      </c>
      <c r="B17" s="11">
        <f>SUM(B10:B16)</f>
        <v>48</v>
      </c>
      <c r="C17" s="11">
        <f t="shared" ref="C17:Q17" si="7">SUM(C10:C16)</f>
        <v>6</v>
      </c>
      <c r="D17" s="11">
        <f t="shared" si="7"/>
        <v>32</v>
      </c>
      <c r="E17" s="11">
        <f t="shared" si="7"/>
        <v>10</v>
      </c>
      <c r="F17" s="11">
        <f t="shared" si="7"/>
        <v>6</v>
      </c>
      <c r="G17" s="11">
        <f t="shared" si="7"/>
        <v>22</v>
      </c>
      <c r="H17" s="11">
        <f t="shared" si="7"/>
        <v>20</v>
      </c>
      <c r="I17" s="11">
        <f t="shared" si="7"/>
        <v>6</v>
      </c>
      <c r="J17" s="11">
        <f t="shared" si="7"/>
        <v>21</v>
      </c>
      <c r="K17" s="11">
        <f t="shared" si="7"/>
        <v>21</v>
      </c>
      <c r="L17" s="11">
        <f t="shared" si="7"/>
        <v>5</v>
      </c>
      <c r="M17" s="11">
        <f t="shared" si="7"/>
        <v>23</v>
      </c>
      <c r="N17" s="11">
        <f t="shared" si="7"/>
        <v>20</v>
      </c>
      <c r="O17" s="11">
        <f t="shared" si="7"/>
        <v>7</v>
      </c>
      <c r="P17" s="11">
        <f t="shared" si="7"/>
        <v>24</v>
      </c>
      <c r="Q17" s="11">
        <f t="shared" si="7"/>
        <v>17</v>
      </c>
      <c r="R17" s="12">
        <f>SUM(R10:R16)</f>
        <v>6</v>
      </c>
      <c r="S17" s="13"/>
      <c r="T17" s="12">
        <f t="shared" ref="T17:V17" si="8">SUM(T10:T16)</f>
        <v>24.4</v>
      </c>
      <c r="U17" s="13"/>
      <c r="V17" s="12">
        <f t="shared" si="8"/>
        <v>17.600000000000001</v>
      </c>
      <c r="W17" s="13"/>
    </row>
    <row r="18" spans="1:23" ht="17.25" customHeight="1">
      <c r="A18" s="14" t="s">
        <v>22</v>
      </c>
      <c r="B18" s="15">
        <f>B17*100/B17</f>
        <v>100</v>
      </c>
      <c r="C18" s="13">
        <f>C17*100/$B$17</f>
        <v>12.5</v>
      </c>
      <c r="D18" s="13">
        <f t="shared" ref="D18:Q18" si="9">D17*100/$B$17</f>
        <v>66.666666666666671</v>
      </c>
      <c r="E18" s="13">
        <f t="shared" si="9"/>
        <v>20.833333333333332</v>
      </c>
      <c r="F18" s="13">
        <f t="shared" si="9"/>
        <v>12.5</v>
      </c>
      <c r="G18" s="13">
        <f t="shared" si="9"/>
        <v>45.833333333333336</v>
      </c>
      <c r="H18" s="13">
        <f t="shared" si="9"/>
        <v>41.666666666666664</v>
      </c>
      <c r="I18" s="13">
        <f t="shared" si="9"/>
        <v>12.5</v>
      </c>
      <c r="J18" s="13">
        <f t="shared" si="9"/>
        <v>43.75</v>
      </c>
      <c r="K18" s="13">
        <f t="shared" si="9"/>
        <v>43.75</v>
      </c>
      <c r="L18" s="13">
        <f t="shared" si="9"/>
        <v>10.416666666666666</v>
      </c>
      <c r="M18" s="13">
        <f t="shared" si="9"/>
        <v>47.916666666666664</v>
      </c>
      <c r="N18" s="13">
        <f t="shared" si="9"/>
        <v>41.666666666666664</v>
      </c>
      <c r="O18" s="13">
        <f t="shared" si="9"/>
        <v>14.583333333333334</v>
      </c>
      <c r="P18" s="13">
        <f t="shared" si="9"/>
        <v>50</v>
      </c>
      <c r="Q18" s="13">
        <f t="shared" si="9"/>
        <v>35.416666666666664</v>
      </c>
      <c r="R18" s="13"/>
      <c r="S18" s="13">
        <v>12.5</v>
      </c>
      <c r="T18" s="13"/>
      <c r="U18" s="13">
        <v>50.8</v>
      </c>
      <c r="V18" s="13"/>
      <c r="W18" s="13">
        <v>36.700000000000003</v>
      </c>
    </row>
    <row r="19" spans="1:23" s="40" customFormat="1" ht="15.75">
      <c r="A19" s="38"/>
      <c r="B19" s="38"/>
      <c r="C19" s="38">
        <f>C17+D17+E17</f>
        <v>48</v>
      </c>
      <c r="D19" s="38"/>
      <c r="E19" s="38"/>
      <c r="F19" s="38">
        <f>F17+G17+H17</f>
        <v>48</v>
      </c>
      <c r="G19" s="38"/>
      <c r="H19" s="38"/>
      <c r="I19" s="38">
        <f>I17+J17+K17</f>
        <v>48</v>
      </c>
      <c r="J19" s="38"/>
      <c r="K19" s="38"/>
      <c r="L19" s="38">
        <f>L17+M17+N17</f>
        <v>48</v>
      </c>
      <c r="M19" s="38"/>
      <c r="N19" s="38"/>
      <c r="O19" s="38">
        <f>O17+P17+Q17</f>
        <v>48</v>
      </c>
      <c r="P19" s="38"/>
      <c r="Q19" s="38"/>
      <c r="R19" s="39">
        <f>R17+T17+V17</f>
        <v>48</v>
      </c>
    </row>
    <row r="20" spans="1:23" ht="15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23" ht="20.25">
      <c r="A21" s="16" t="s">
        <v>38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23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23" ht="15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23" ht="15.7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23" ht="15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23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23" ht="15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23" ht="15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23" ht="15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3" ht="15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23" ht="15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23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75">
      <c r="A35" s="1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5.75">
      <c r="A36" s="1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</sheetData>
  <mergeCells count="14">
    <mergeCell ref="O8:Q8"/>
    <mergeCell ref="R8:W8"/>
    <mergeCell ref="A8:A9"/>
    <mergeCell ref="B8:B9"/>
    <mergeCell ref="C8:E8"/>
    <mergeCell ref="F8:H8"/>
    <mergeCell ref="I8:K8"/>
    <mergeCell ref="L8:N8"/>
    <mergeCell ref="I5:N5"/>
    <mergeCell ref="N1:O1"/>
    <mergeCell ref="V1:W1"/>
    <mergeCell ref="I3:M3"/>
    <mergeCell ref="B4:G4"/>
    <mergeCell ref="I4:N4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W36"/>
  <sheetViews>
    <sheetView view="pageBreakPreview" zoomScale="70" zoomScaleNormal="80" zoomScaleSheetLayoutView="70" workbookViewId="0">
      <selection activeCell="AB12" sqref="AB12"/>
    </sheetView>
  </sheetViews>
  <sheetFormatPr defaultRowHeight="15"/>
  <cols>
    <col min="1" max="1" width="19.28515625" style="1" customWidth="1"/>
    <col min="2" max="2" width="9.5703125" style="1" bestFit="1" customWidth="1"/>
    <col min="3" max="17" width="9.28515625" style="1" bestFit="1" customWidth="1"/>
    <col min="18" max="16384" width="9.140625" style="1"/>
  </cols>
  <sheetData>
    <row r="1" spans="1:23" ht="18.75">
      <c r="B1" s="2" t="s">
        <v>0</v>
      </c>
      <c r="N1" s="46"/>
      <c r="O1" s="46"/>
      <c r="V1" s="46" t="s">
        <v>1</v>
      </c>
      <c r="W1" s="46"/>
    </row>
    <row r="2" spans="1:23" ht="18.75">
      <c r="B2" s="2"/>
      <c r="N2" s="3"/>
      <c r="O2" s="3"/>
      <c r="V2" s="3"/>
      <c r="W2" s="3"/>
    </row>
    <row r="3" spans="1:23" ht="15.75">
      <c r="B3" s="33" t="s">
        <v>2</v>
      </c>
      <c r="C3" s="34"/>
      <c r="D3" s="35"/>
      <c r="E3" s="34"/>
      <c r="F3" s="34"/>
      <c r="G3" s="35"/>
      <c r="H3" s="35"/>
      <c r="I3" s="49" t="s">
        <v>36</v>
      </c>
      <c r="J3" s="49"/>
      <c r="K3" s="49"/>
      <c r="L3" s="49"/>
      <c r="M3" s="49"/>
      <c r="N3" s="36"/>
      <c r="O3" s="6"/>
    </row>
    <row r="4" spans="1:23" ht="15.75">
      <c r="A4" s="6"/>
      <c r="B4" s="49" t="s">
        <v>39</v>
      </c>
      <c r="C4" s="49"/>
      <c r="D4" s="49"/>
      <c r="E4" s="49"/>
      <c r="F4" s="49"/>
      <c r="G4" s="49"/>
      <c r="H4" s="34"/>
      <c r="I4" s="49" t="s">
        <v>40</v>
      </c>
      <c r="J4" s="49"/>
      <c r="K4" s="49"/>
      <c r="L4" s="49"/>
      <c r="M4" s="49"/>
      <c r="N4" s="49"/>
      <c r="O4" s="6"/>
      <c r="P4" s="6"/>
      <c r="Q4" s="6"/>
    </row>
    <row r="5" spans="1:23" ht="15.75">
      <c r="B5" s="35"/>
      <c r="C5" s="37"/>
      <c r="D5" s="35"/>
      <c r="E5" s="36"/>
      <c r="F5" s="36"/>
      <c r="G5" s="35"/>
      <c r="H5" s="35"/>
      <c r="I5" s="48" t="s">
        <v>37</v>
      </c>
      <c r="J5" s="48"/>
      <c r="K5" s="48"/>
      <c r="L5" s="48"/>
      <c r="M5" s="48"/>
      <c r="N5" s="48"/>
      <c r="O5" s="6"/>
      <c r="P5" s="6"/>
      <c r="Q5" s="6"/>
    </row>
    <row r="6" spans="1:23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3" ht="15.7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23" ht="68.25" customHeight="1">
      <c r="A8" s="43" t="s">
        <v>3</v>
      </c>
      <c r="B8" s="41" t="s">
        <v>4</v>
      </c>
      <c r="C8" s="41" t="s">
        <v>5</v>
      </c>
      <c r="D8" s="41"/>
      <c r="E8" s="41"/>
      <c r="F8" s="41" t="s">
        <v>6</v>
      </c>
      <c r="G8" s="41"/>
      <c r="H8" s="41"/>
      <c r="I8" s="41" t="s">
        <v>7</v>
      </c>
      <c r="J8" s="41"/>
      <c r="K8" s="41"/>
      <c r="L8" s="41" t="s">
        <v>8</v>
      </c>
      <c r="M8" s="41"/>
      <c r="N8" s="41"/>
      <c r="O8" s="41" t="s">
        <v>9</v>
      </c>
      <c r="P8" s="41"/>
      <c r="Q8" s="41"/>
      <c r="R8" s="42" t="s">
        <v>10</v>
      </c>
      <c r="S8" s="42"/>
      <c r="T8" s="42"/>
      <c r="U8" s="42"/>
      <c r="V8" s="42"/>
      <c r="W8" s="42"/>
    </row>
    <row r="9" spans="1:23" ht="63">
      <c r="A9" s="44"/>
      <c r="B9" s="41"/>
      <c r="C9" s="9" t="s">
        <v>11</v>
      </c>
      <c r="D9" s="9" t="s">
        <v>12</v>
      </c>
      <c r="E9" s="9" t="s">
        <v>13</v>
      </c>
      <c r="F9" s="9" t="s">
        <v>11</v>
      </c>
      <c r="G9" s="9" t="s">
        <v>12</v>
      </c>
      <c r="H9" s="9" t="s">
        <v>13</v>
      </c>
      <c r="I9" s="9" t="s">
        <v>11</v>
      </c>
      <c r="J9" s="9" t="s">
        <v>12</v>
      </c>
      <c r="K9" s="9" t="s">
        <v>13</v>
      </c>
      <c r="L9" s="9" t="s">
        <v>11</v>
      </c>
      <c r="M9" s="9" t="s">
        <v>12</v>
      </c>
      <c r="N9" s="9" t="s">
        <v>13</v>
      </c>
      <c r="O9" s="9" t="s">
        <v>11</v>
      </c>
      <c r="P9" s="9" t="s">
        <v>12</v>
      </c>
      <c r="Q9" s="9" t="s">
        <v>13</v>
      </c>
      <c r="R9" s="9" t="s">
        <v>11</v>
      </c>
      <c r="S9" s="9" t="s">
        <v>14</v>
      </c>
      <c r="T9" s="9" t="s">
        <v>12</v>
      </c>
      <c r="U9" s="10" t="s">
        <v>14</v>
      </c>
      <c r="V9" s="9" t="s">
        <v>13</v>
      </c>
      <c r="W9" s="9" t="s">
        <v>14</v>
      </c>
    </row>
    <row r="10" spans="1:23" ht="15.75">
      <c r="A10" s="26" t="s">
        <v>15</v>
      </c>
      <c r="B10" s="28"/>
      <c r="C10" s="28"/>
      <c r="D10" s="28"/>
      <c r="E10" s="28"/>
      <c r="F10" s="29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4">
        <f>(C10+F10+I10+L10+O10)/5</f>
        <v>0</v>
      </c>
      <c r="S10" s="22" t="e">
        <f t="shared" ref="S10:S14" si="0">R10*100/B10</f>
        <v>#DIV/0!</v>
      </c>
      <c r="T10" s="24">
        <f t="shared" ref="T10" si="1">(D10+G10+J10+M10+P10)/5</f>
        <v>0</v>
      </c>
      <c r="U10" s="22" t="e">
        <f t="shared" ref="U10:U14" si="2">T10*100/B10</f>
        <v>#DIV/0!</v>
      </c>
      <c r="V10" s="24">
        <f t="shared" ref="V10" si="3">(E10+H10+K10+N10+Q10)/5</f>
        <v>0</v>
      </c>
      <c r="W10" s="22" t="e">
        <f t="shared" ref="W10:W14" si="4">V10*100/B10</f>
        <v>#DIV/0!</v>
      </c>
    </row>
    <row r="11" spans="1:23" ht="15.75">
      <c r="A11" s="26" t="s">
        <v>16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4">
        <f t="shared" ref="R11:R14" si="5">(C11+F11+I11+L11+O11)/5</f>
        <v>0</v>
      </c>
      <c r="S11" s="22" t="e">
        <f t="shared" ref="S11:S13" si="6">R11*100/B11</f>
        <v>#DIV/0!</v>
      </c>
      <c r="T11" s="24">
        <f t="shared" ref="T11:T14" si="7">(D11+G11+J11+M11+P11)/5</f>
        <v>0</v>
      </c>
      <c r="U11" s="22" t="e">
        <f t="shared" ref="U11:U13" si="8">T11*100/B11</f>
        <v>#DIV/0!</v>
      </c>
      <c r="V11" s="24">
        <f t="shared" ref="V11:V14" si="9">(E11+H11+K11+N11+Q11)/5</f>
        <v>0</v>
      </c>
      <c r="W11" s="22" t="e">
        <f t="shared" ref="W11:W13" si="10">V11*100/B11</f>
        <v>#DIV/0!</v>
      </c>
    </row>
    <row r="12" spans="1:23" ht="15.75">
      <c r="A12" s="26" t="s">
        <v>17</v>
      </c>
      <c r="B12" s="28">
        <v>14</v>
      </c>
      <c r="C12" s="28">
        <v>10</v>
      </c>
      <c r="D12" s="28">
        <v>3</v>
      </c>
      <c r="E12" s="28">
        <v>1</v>
      </c>
      <c r="F12" s="28">
        <v>8</v>
      </c>
      <c r="G12" s="28">
        <v>5</v>
      </c>
      <c r="H12" s="28">
        <v>1</v>
      </c>
      <c r="I12" s="28">
        <v>7</v>
      </c>
      <c r="J12" s="28">
        <v>7</v>
      </c>
      <c r="K12" s="28">
        <v>0</v>
      </c>
      <c r="L12" s="28">
        <v>8</v>
      </c>
      <c r="M12" s="28">
        <v>6</v>
      </c>
      <c r="N12" s="28">
        <v>0</v>
      </c>
      <c r="O12" s="28">
        <v>8</v>
      </c>
      <c r="P12" s="28">
        <v>6</v>
      </c>
      <c r="Q12" s="28">
        <v>0</v>
      </c>
      <c r="R12" s="30">
        <v>7</v>
      </c>
      <c r="S12" s="28">
        <f t="shared" si="6"/>
        <v>50</v>
      </c>
      <c r="T12" s="30">
        <v>6</v>
      </c>
      <c r="U12" s="28">
        <f t="shared" si="8"/>
        <v>42.857142857142854</v>
      </c>
      <c r="V12" s="30">
        <v>1</v>
      </c>
      <c r="W12" s="28">
        <f t="shared" si="10"/>
        <v>7.1428571428571432</v>
      </c>
    </row>
    <row r="13" spans="1:23" ht="15.75">
      <c r="A13" s="26" t="s">
        <v>18</v>
      </c>
      <c r="B13" s="28">
        <v>25</v>
      </c>
      <c r="C13" s="28">
        <v>13</v>
      </c>
      <c r="D13" s="28">
        <v>12</v>
      </c>
      <c r="E13" s="28">
        <v>0</v>
      </c>
      <c r="F13" s="28">
        <v>10</v>
      </c>
      <c r="G13" s="28">
        <v>14</v>
      </c>
      <c r="H13" s="28">
        <v>1</v>
      </c>
      <c r="I13" s="28">
        <v>5</v>
      </c>
      <c r="J13" s="28">
        <v>19</v>
      </c>
      <c r="K13" s="28">
        <v>1</v>
      </c>
      <c r="L13" s="28">
        <v>11</v>
      </c>
      <c r="M13" s="28">
        <v>13</v>
      </c>
      <c r="N13" s="28">
        <v>1</v>
      </c>
      <c r="O13" s="28">
        <v>2</v>
      </c>
      <c r="P13" s="28">
        <v>15</v>
      </c>
      <c r="Q13" s="28">
        <v>8</v>
      </c>
      <c r="R13" s="30">
        <f t="shared" si="5"/>
        <v>8.1999999999999993</v>
      </c>
      <c r="S13" s="28">
        <f t="shared" si="6"/>
        <v>32.799999999999997</v>
      </c>
      <c r="T13" s="30">
        <f t="shared" si="7"/>
        <v>14.6</v>
      </c>
      <c r="U13" s="28">
        <f t="shared" si="8"/>
        <v>58.4</v>
      </c>
      <c r="V13" s="30">
        <f t="shared" si="9"/>
        <v>2.2000000000000002</v>
      </c>
      <c r="W13" s="28">
        <f t="shared" si="10"/>
        <v>8.8000000000000007</v>
      </c>
    </row>
    <row r="14" spans="1:23" ht="15.75">
      <c r="A14" s="26" t="s">
        <v>19</v>
      </c>
      <c r="B14" s="28">
        <v>9</v>
      </c>
      <c r="C14" s="28">
        <v>7</v>
      </c>
      <c r="D14" s="28">
        <v>2</v>
      </c>
      <c r="E14" s="28">
        <v>0</v>
      </c>
      <c r="F14" s="28">
        <v>7</v>
      </c>
      <c r="G14" s="28">
        <v>2</v>
      </c>
      <c r="H14" s="28">
        <v>0</v>
      </c>
      <c r="I14" s="28">
        <v>7</v>
      </c>
      <c r="J14" s="28">
        <v>2</v>
      </c>
      <c r="K14" s="28">
        <v>0</v>
      </c>
      <c r="L14" s="28">
        <v>7</v>
      </c>
      <c r="M14" s="28">
        <v>2</v>
      </c>
      <c r="N14" s="28">
        <v>0</v>
      </c>
      <c r="O14" s="28">
        <v>7</v>
      </c>
      <c r="P14" s="28">
        <v>2</v>
      </c>
      <c r="Q14" s="28">
        <v>0</v>
      </c>
      <c r="R14" s="30">
        <f t="shared" si="5"/>
        <v>7</v>
      </c>
      <c r="S14" s="19">
        <f t="shared" si="0"/>
        <v>77.777777777777771</v>
      </c>
      <c r="T14" s="30">
        <f t="shared" si="7"/>
        <v>2</v>
      </c>
      <c r="U14" s="19">
        <f t="shared" si="2"/>
        <v>22.222222222222221</v>
      </c>
      <c r="V14" s="30">
        <f t="shared" si="9"/>
        <v>0</v>
      </c>
      <c r="W14" s="19">
        <f t="shared" si="4"/>
        <v>0</v>
      </c>
    </row>
    <row r="15" spans="1:23" ht="63">
      <c r="A15" s="27" t="s">
        <v>20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0"/>
      <c r="S15" s="21"/>
      <c r="T15" s="20"/>
      <c r="U15" s="21"/>
      <c r="V15" s="20"/>
      <c r="W15" s="21"/>
    </row>
    <row r="16" spans="1:23" ht="63">
      <c r="A16" s="27" t="s">
        <v>34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0"/>
      <c r="S16" s="21"/>
      <c r="T16" s="20"/>
      <c r="U16" s="21"/>
      <c r="V16" s="20"/>
      <c r="W16" s="21"/>
    </row>
    <row r="17" spans="1:23" ht="15.75">
      <c r="A17" s="11" t="s">
        <v>21</v>
      </c>
      <c r="B17" s="11">
        <f>SUM(B10:B16)</f>
        <v>48</v>
      </c>
      <c r="C17" s="11">
        <f t="shared" ref="C17:Q17" si="11">SUM(C10:C16)</f>
        <v>30</v>
      </c>
      <c r="D17" s="11">
        <f t="shared" si="11"/>
        <v>17</v>
      </c>
      <c r="E17" s="11">
        <f t="shared" si="11"/>
        <v>1</v>
      </c>
      <c r="F17" s="11">
        <f t="shared" si="11"/>
        <v>25</v>
      </c>
      <c r="G17" s="11">
        <f t="shared" si="11"/>
        <v>21</v>
      </c>
      <c r="H17" s="11">
        <f t="shared" si="11"/>
        <v>2</v>
      </c>
      <c r="I17" s="11">
        <f t="shared" si="11"/>
        <v>19</v>
      </c>
      <c r="J17" s="11">
        <f t="shared" si="11"/>
        <v>28</v>
      </c>
      <c r="K17" s="11">
        <f t="shared" si="11"/>
        <v>1</v>
      </c>
      <c r="L17" s="11">
        <f t="shared" si="11"/>
        <v>26</v>
      </c>
      <c r="M17" s="11">
        <f t="shared" si="11"/>
        <v>21</v>
      </c>
      <c r="N17" s="11">
        <f t="shared" si="11"/>
        <v>1</v>
      </c>
      <c r="O17" s="11">
        <f t="shared" si="11"/>
        <v>17</v>
      </c>
      <c r="P17" s="11">
        <f t="shared" si="11"/>
        <v>23</v>
      </c>
      <c r="Q17" s="11">
        <f t="shared" si="11"/>
        <v>8</v>
      </c>
      <c r="R17" s="12">
        <f>SUM(R10:R16)</f>
        <v>22.2</v>
      </c>
      <c r="S17" s="12"/>
      <c r="T17" s="12">
        <f t="shared" ref="T17:V17" si="12">SUM(T10:T16)</f>
        <v>22.6</v>
      </c>
      <c r="U17" s="12"/>
      <c r="V17" s="12">
        <f t="shared" si="12"/>
        <v>3.2</v>
      </c>
      <c r="W17" s="12"/>
    </row>
    <row r="18" spans="1:23" ht="17.25" customHeight="1">
      <c r="A18" s="14" t="s">
        <v>22</v>
      </c>
      <c r="B18" s="15">
        <f>B17*100/B17</f>
        <v>100</v>
      </c>
      <c r="C18" s="13">
        <f>C17*100/$B$17</f>
        <v>62.5</v>
      </c>
      <c r="D18" s="13">
        <f t="shared" ref="D18:Q18" si="13">D17*100/$B$17</f>
        <v>35.416666666666664</v>
      </c>
      <c r="E18" s="13">
        <f t="shared" si="13"/>
        <v>2.0833333333333335</v>
      </c>
      <c r="F18" s="13">
        <f t="shared" si="13"/>
        <v>52.083333333333336</v>
      </c>
      <c r="G18" s="13">
        <f t="shared" si="13"/>
        <v>43.75</v>
      </c>
      <c r="H18" s="13">
        <f t="shared" si="13"/>
        <v>4.166666666666667</v>
      </c>
      <c r="I18" s="13">
        <f t="shared" si="13"/>
        <v>39.583333333333336</v>
      </c>
      <c r="J18" s="13">
        <f t="shared" si="13"/>
        <v>58.333333333333336</v>
      </c>
      <c r="K18" s="13">
        <f t="shared" si="13"/>
        <v>2.0833333333333335</v>
      </c>
      <c r="L18" s="13">
        <f t="shared" si="13"/>
        <v>54.166666666666664</v>
      </c>
      <c r="M18" s="13">
        <f t="shared" si="13"/>
        <v>43.75</v>
      </c>
      <c r="N18" s="13">
        <f t="shared" si="13"/>
        <v>2.0833333333333335</v>
      </c>
      <c r="O18" s="13">
        <f t="shared" si="13"/>
        <v>35.416666666666664</v>
      </c>
      <c r="P18" s="13">
        <f t="shared" si="13"/>
        <v>47.916666666666664</v>
      </c>
      <c r="Q18" s="13">
        <f t="shared" si="13"/>
        <v>16.666666666666668</v>
      </c>
      <c r="R18" s="13"/>
      <c r="S18" s="13">
        <v>46.3</v>
      </c>
      <c r="T18" s="13"/>
      <c r="U18" s="13">
        <v>47.1</v>
      </c>
      <c r="V18" s="13"/>
      <c r="W18" s="13">
        <v>6.7</v>
      </c>
    </row>
    <row r="19" spans="1:23" ht="15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2"/>
    </row>
    <row r="20" spans="1:23" ht="15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23" ht="20.25">
      <c r="A21" s="16" t="s">
        <v>38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23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23" ht="15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23" ht="15.7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23" ht="15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23" ht="15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23" ht="15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23" ht="15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23" ht="15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3" ht="15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23" ht="15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23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75">
      <c r="A35" s="1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5.75">
      <c r="A36" s="1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</sheetData>
  <mergeCells count="14">
    <mergeCell ref="I5:N5"/>
    <mergeCell ref="N1:O1"/>
    <mergeCell ref="V1:W1"/>
    <mergeCell ref="I3:M3"/>
    <mergeCell ref="B4:G4"/>
    <mergeCell ref="I4:N4"/>
    <mergeCell ref="O8:Q8"/>
    <mergeCell ref="R8:W8"/>
    <mergeCell ref="A8:A9"/>
    <mergeCell ref="B8:B9"/>
    <mergeCell ref="C8:E8"/>
    <mergeCell ref="F8:H8"/>
    <mergeCell ref="I8:K8"/>
    <mergeCell ref="L8:N8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2021-2022 бастапқы</vt:lpstr>
      <vt:lpstr>2021-2022 қорытынды</vt:lpstr>
      <vt:lpstr>2022-2023 бастапқы</vt:lpstr>
      <vt:lpstr>2022-2023 қорытынды</vt:lpstr>
      <vt:lpstr>2023-2024-бастапкы</vt:lpstr>
      <vt:lpstr>2023-2024-қорытынды</vt:lpstr>
      <vt:lpstr>'2021-2022 бастапқы'!Область_печати</vt:lpstr>
      <vt:lpstr>'2021-2022 қорытынды'!Область_печати</vt:lpstr>
      <vt:lpstr>'2022-2023 бастапқы'!Область_печати</vt:lpstr>
      <vt:lpstr>'2022-2023 қорытынды'!Область_печати</vt:lpstr>
      <vt:lpstr>'2023-2024-бастапкы'!Область_печати</vt:lpstr>
      <vt:lpstr>'2023-2024-қорытынды'!Область_печати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2024-08-17T18:38:08Z</cp:lastPrinted>
  <dcterms:created xsi:type="dcterms:W3CDTF">2024-05-21T18:20:41Z</dcterms:created>
  <dcterms:modified xsi:type="dcterms:W3CDTF">2024-08-18T06:31:56Z</dcterms:modified>
</cp:coreProperties>
</file>